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"/>
    </mc:Choice>
  </mc:AlternateContent>
  <xr:revisionPtr revIDLastSave="0" documentId="8_{D0167177-B27C-4874-9A15-6F816B50A1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مشتقه'!$A$1:$AX$126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اختیار'!$A$1:$Z$17</definedName>
    <definedName name="_xlnm.Print_Area" localSheetId="12">'درآمد سپرده بانکی'!$A$1:$K$14</definedName>
    <definedName name="_xlnm.Print_Area" localSheetId="10">'درآمد سرمایه گذاری در اوراق به'!$A$1:$S$8</definedName>
    <definedName name="_xlnm.Print_Area" localSheetId="8">'درآمد سرمایه گذاری در سهام'!$A$1:$X$146</definedName>
    <definedName name="_xlnm.Print_Area" localSheetId="9">'درآمد سرمایه گذاری در صندوق'!$A$1:$W$8</definedName>
    <definedName name="_xlnm.Print_Area" localSheetId="14">'درآمد سود سهام'!$A$1:$T$13</definedName>
    <definedName name="_xlnm.Print_Area" localSheetId="15">'درآمد سود صندوق'!$A$1:$L$7</definedName>
    <definedName name="_xlnm.Print_Area" localSheetId="20">'درآمد ناشی از تغییر قیمت اوراق'!$A$1:$S$99</definedName>
    <definedName name="_xlnm.Print_Area" localSheetId="18">'درآمد ناشی از فروش'!$A$1:$S$79</definedName>
    <definedName name="_xlnm.Print_Area" localSheetId="13">'سایر درآمدها'!$A$1:$G$11</definedName>
    <definedName name="_xlnm.Print_Area" localSheetId="6">سپرده!$A$1:$M$10</definedName>
    <definedName name="_xlnm.Print_Area" localSheetId="16">'سود اوراق بهادار'!$A$1:$T$7</definedName>
    <definedName name="_xlnm.Print_Area" localSheetId="17">'سود سپرده بانکی'!$A$1:$N$9</definedName>
    <definedName name="_xlnm.Print_Area" localSheetId="1">سهام!$A$1:$AC$116</definedName>
    <definedName name="_xlnm.Print_Area" localSheetId="0">'صورت وضعیت'!$A$1:$C$24</definedName>
    <definedName name="_xlnm.Print_Area" localSheetId="11">'مبالغ تخصیصی اوراق'!$A$1:$R$125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20" l="1"/>
  <c r="M17" i="20"/>
  <c r="Q17" i="20"/>
  <c r="W17" i="20"/>
  <c r="Y17" i="20"/>
  <c r="U17" i="20"/>
  <c r="Q79" i="19"/>
  <c r="O79" i="19"/>
  <c r="M79" i="19"/>
  <c r="K79" i="19"/>
  <c r="I79" i="19"/>
  <c r="G79" i="19"/>
  <c r="E79" i="19"/>
  <c r="C79" i="19"/>
  <c r="S13" i="15"/>
  <c r="Q13" i="15"/>
  <c r="O13" i="15"/>
  <c r="M13" i="15"/>
  <c r="K13" i="15"/>
  <c r="I13" i="15"/>
  <c r="F11" i="14"/>
  <c r="D11" i="14"/>
  <c r="J14" i="13"/>
  <c r="F14" i="13"/>
  <c r="H14" i="13"/>
  <c r="D14" i="13"/>
  <c r="W146" i="9"/>
  <c r="U146" i="9"/>
  <c r="S146" i="9"/>
  <c r="Q146" i="9"/>
  <c r="N146" i="9"/>
  <c r="L146" i="9"/>
  <c r="J146" i="9"/>
  <c r="H146" i="9"/>
  <c r="F146" i="9"/>
  <c r="D146" i="9"/>
  <c r="J13" i="8"/>
  <c r="H13" i="8"/>
  <c r="F13" i="8"/>
  <c r="R116" i="2"/>
  <c r="P116" i="2"/>
  <c r="N116" i="2"/>
  <c r="L116" i="2"/>
  <c r="J116" i="2"/>
  <c r="H116" i="2"/>
  <c r="F116" i="2"/>
  <c r="T116" i="2"/>
  <c r="X116" i="2"/>
  <c r="Z116" i="2"/>
  <c r="AB116" i="2" l="1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9" i="2"/>
  <c r="H9" i="8"/>
  <c r="H10" i="8"/>
  <c r="H11" i="8"/>
  <c r="H12" i="8"/>
  <c r="H8" i="8"/>
  <c r="J9" i="8"/>
  <c r="J10" i="8"/>
  <c r="J11" i="8"/>
  <c r="J12" i="8"/>
  <c r="J8" i="8"/>
</calcChain>
</file>

<file path=xl/sharedStrings.xml><?xml version="1.0" encoding="utf-8"?>
<sst xmlns="http://schemas.openxmlformats.org/spreadsheetml/2006/main" count="884" uniqueCount="328">
  <si>
    <t>صندوق سرمایه گذاری سهامی اهرمی بیدار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</si>
  <si>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</si>
  <si>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</si>
  <si>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</si>
  <si>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</si>
  <si>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</si>
  <si>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</si>
  <si>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</si>
  <si>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</si>
  <si>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</si>
  <si>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</si>
  <si>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</si>
  <si>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</si>
  <si>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</si>
  <si>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</si>
  <si>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</si>
  <si>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</si>
  <si>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</si>
  <si>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</si>
  <si>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</si>
  <si>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</si>
  <si>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</si>
  <si>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</si>
  <si>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</si>
  <si>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</si>
  <si>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البرز</t>
  </si>
  <si>
    <t>بیمه کوثر</t>
  </si>
  <si>
    <t>پالایش نفت اصفهان</t>
  </si>
  <si>
    <t>پالایش نفت تبریز</t>
  </si>
  <si>
    <t>پالایش نفت تهران</t>
  </si>
  <si>
    <t>پاکدیس</t>
  </si>
  <si>
    <t>پاکسان‌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</si>
  <si>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</si>
  <si>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</si>
  <si>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</si>
  <si>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</si>
  <si>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</si>
  <si>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مارون</t>
  </si>
  <si>
    <t>پتروشیمی نوری</t>
  </si>
  <si>
    <t>پخش هجرت</t>
  </si>
  <si>
    <t>پست بانک ایران</t>
  </si>
  <si>
    <t>تایدواترخاورمیانه</t>
  </si>
  <si>
    <t>تراکتورسازی‌ایران‌</t>
  </si>
  <si>
    <t>توسعه خدمات دریایی وبندری سینا</t>
  </si>
  <si>
    <t>توسعه سرمایه و صنعت غدیر</t>
  </si>
  <si>
    <t>توسعه معدنی و صنعتی صبانور</t>
  </si>
  <si>
    <t>توسعه نیشکر و  صنایع جانبی</t>
  </si>
  <si>
    <t>توسعه‌معادن‌وفلزات‌</t>
  </si>
  <si>
    <t>تولیدتجهیزات‌سنگین‌هپکو</t>
  </si>
  <si>
    <t>تولیدمواداولیه‌داروپخش‌</t>
  </si>
  <si>
    <t>تولیدی برنا باطری</t>
  </si>
  <si>
    <t>ح . معدنی‌ املاح‌  ایران‌</t>
  </si>
  <si>
    <t>ح . نیان الکترونیک</t>
  </si>
  <si>
    <t>ح.آهن و فولاد غدیر ایرانیان</t>
  </si>
  <si>
    <t>حمل و نقل گهرترابر سیرجان</t>
  </si>
  <si>
    <t>داروسازی کاسپین تامین</t>
  </si>
  <si>
    <t>داروسازی‌ ابوریحان‌</t>
  </si>
  <si>
    <t>دارویی و نهاده های زاگرس دارو</t>
  </si>
  <si>
    <t>ریخته‌گری‌ تراکتورسازی‌ ایران‌</t>
  </si>
  <si>
    <t>زامیاد</t>
  </si>
  <si>
    <t>سرمایه گذاری تامین اجتماعی</t>
  </si>
  <si>
    <t>سرمایه گذاری سیمان تامین</t>
  </si>
  <si>
    <t>سرمایه گذاری صدرتامین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</si>
  <si>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</si>
  <si>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</si>
  <si>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</si>
  <si>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</si>
  <si>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اردستان</t>
  </si>
  <si>
    <t>سیمان ساوه</t>
  </si>
  <si>
    <t>سیمان فارس و خوزستان</t>
  </si>
  <si>
    <t>سیمان‌ تهران‌</t>
  </si>
  <si>
    <t>سیمان‌ شرق‌</t>
  </si>
  <si>
    <t>سیمان‌سپاهان‌</t>
  </si>
  <si>
    <t>سیمان‌شاهرود</t>
  </si>
  <si>
    <t>سیمان‌هرمزگان‌</t>
  </si>
  <si>
    <t>شرکت آهن و فولاد ارفع</t>
  </si>
  <si>
    <t>شیشه‌ قزوین‌</t>
  </si>
  <si>
    <t>صبا فولاد خلیج فارس</t>
  </si>
  <si>
    <t>صنایع ارتباطی آوا</t>
  </si>
  <si>
    <t>صنایع پتروشیمی خلیج فارس</t>
  </si>
  <si>
    <t>صنایع شیمیایی کیمیاگران امروز</t>
  </si>
  <si>
    <t>صنایع‌خاک‌چینی‌ایران‌</t>
  </si>
  <si>
    <t>فولاد خراسان</t>
  </si>
  <si>
    <t>فولاد مبارکه اصفهان</t>
  </si>
  <si>
    <t>گروه انتخاب الکترونیک آرمان</t>
  </si>
  <si>
    <t>گروه سرمایه گذاری سپهر صادرات</t>
  </si>
  <si>
    <t>گروه مالی صبا تامین</t>
  </si>
  <si>
    <t>گروه مدیریت سرمایه گذاری امید</t>
  </si>
  <si>
    <t>گروه‌ صنعتی‌ بارز</t>
  </si>
  <si>
    <t>گروه‌بهمن‌</t>
  </si>
  <si>
    <t>گروه‌صنایع‌بهشهرایران‌</t>
  </si>
  <si>
    <t>گسترش سوخت سبززاگرس(سهامی عام)</t>
  </si>
  <si>
    <t>گسترش نفت و گاز پارسیان</t>
  </si>
  <si>
    <t>گواهي سپرده کالايي شمش طلا</t>
  </si>
  <si>
    <t>گواهي سپرده کالايي شمش نقره</t>
  </si>
  <si>
    <t>مبین انرژی خلیج فارس</t>
  </si>
  <si>
    <t>مس‌ شهیدباهنر</t>
  </si>
  <si>
    <t>معدنی و صنعتی گل گهر</t>
  </si>
  <si>
    <t>معدنی‌ املاح‌  ایران‌</t>
  </si>
  <si>
    <t>معدنی‌وصنعتی‌چادرملو</t>
  </si>
  <si>
    <t>ملی‌ صنایع‌ مس‌ ایران‌</t>
  </si>
  <si>
    <t>نساجی بابکان</t>
  </si>
  <si>
    <t>نفت سپاهان</t>
  </si>
  <si>
    <t>نفت‌ بهران‌</t>
  </si>
  <si>
    <t>کاشی‌ الوند</t>
  </si>
  <si>
    <t>کاشی‌ وسرامیک‌ حافظ‌</t>
  </si>
  <si>
    <t>کربن‌ ایران‌</t>
  </si>
  <si>
    <t>کشتیرانی جمهوری اسلامی ایران</t>
  </si>
  <si>
    <t>کویر تایر</t>
  </si>
  <si>
    <t>سرمایه گذاری سبحان</t>
  </si>
  <si>
    <t>بورس کالای ایران</t>
  </si>
  <si>
    <t>سرمایه‌ گذاری‌ پارس‌ توشه‌</t>
  </si>
  <si>
    <t>پدیده شیمی قرن</t>
  </si>
  <si>
    <t>آهن و فولاد غدیر ایرانیان</t>
  </si>
  <si>
    <t>نیان الکترونیک</t>
  </si>
  <si>
    <t>سرمایه گذاری گروه توسعه ملی</t>
  </si>
  <si>
    <t>سرمایه گذاری توسعه صنایع سیمان</t>
  </si>
  <si>
    <t>ح . توسعه‌معادن‌وفلزات‌</t>
  </si>
  <si>
    <t>پتروشیمی فناوران</t>
  </si>
  <si>
    <t>ح. سبحان دارو</t>
  </si>
  <si>
    <t>اخشان خراسان</t>
  </si>
  <si>
    <t>بانک‌اقتصادنوین‌</t>
  </si>
  <si>
    <t>سبحان دارو</t>
  </si>
  <si>
    <t>شرکت خمیرمایه رضوی</t>
  </si>
  <si>
    <t>تولید انرژی برق شمس پاسارگاد</t>
  </si>
  <si>
    <t>ح . صنایع مس افق کرمان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</si>
  <si>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</si>
  <si>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</si>
  <si>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</si>
  <si>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</si>
  <si>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</si>
  <si>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</si>
  <si>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</si>
  <si>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</si>
  <si>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</si>
  <si>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</si>
  <si>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</si>
  <si>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</si>
  <si>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شستا-1450-1403/12/08</t>
  </si>
  <si>
    <t>اختیار خرید</t>
  </si>
  <si>
    <t>موقعیت فروش</t>
  </si>
  <si>
    <t>-</t>
  </si>
  <si>
    <t>1403/12/08</t>
  </si>
  <si>
    <t>اختیارخ شستا-1500-1404/01/20</t>
  </si>
  <si>
    <t>1404/01/20</t>
  </si>
  <si>
    <t>اختیارخ شستا-1400-1404/01/20</t>
  </si>
  <si>
    <t>اختیارخ شستا-1700-1404/01/20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</si>
  <si>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</si>
  <si>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</si>
  <si>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</si>
  <si>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</si>
  <si>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</si>
  <si>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</si>
  <si>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</si>
  <si>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</si>
  <si>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</si>
  <si>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</si>
  <si>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</si>
  <si>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</si>
  <si>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</si>
  <si>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</si>
  <si>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</si>
  <si>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</si>
  <si>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</si>
  <si>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</si>
  <si>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</si>
  <si>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</si>
  <si>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</si>
  <si>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</si>
  <si>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</si>
  <si>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</si>
  <si>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</si>
  <si>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</si>
  <si>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</si>
  <si>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</si>
  <si>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</si>
  <si>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</si>
  <si>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</si>
  <si>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</si>
  <si>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</si>
  <si>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</si>
  <si>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</si>
  <si>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</si>
  <si>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</si>
  <si>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</si>
  <si>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</si>
  <si>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</si>
  <si>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</si>
  <si>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</si>
  <si>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</si>
  <si>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</si>
  <si>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</si>
  <si>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</si>
  <si>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</si>
  <si>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</si>
  <si>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</si>
  <si>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</si>
  <si>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</si>
  <si>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</si>
  <si>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</si>
  <si>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</si>
  <si>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</si>
  <si>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</si>
  <si>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شمش نقره CD1GOC0001</t>
  </si>
  <si>
    <t>کالسیمین‌</t>
  </si>
  <si>
    <t>سیمان خوزستان</t>
  </si>
  <si>
    <t>ح . حمل و نقل گهرترابر سیرجان</t>
  </si>
  <si>
    <t>پارس فولاد سبزوار</t>
  </si>
  <si>
    <t>س. نفت و گاز و پتروشیمی تأمین</t>
  </si>
  <si>
    <t>بانک خاورمیانه</t>
  </si>
  <si>
    <t>سیمان‌ خزر</t>
  </si>
  <si>
    <t>ایران خودرو دیزل</t>
  </si>
  <si>
    <t>داروپخش‌ (هلدینگ‌</t>
  </si>
  <si>
    <t>حمل‌ونقل‌توکا</t>
  </si>
  <si>
    <t>فولاد سیرجان ایرانیان</t>
  </si>
  <si>
    <t>فولاد  خوزستان</t>
  </si>
  <si>
    <t>پارس‌ دارو</t>
  </si>
  <si>
    <t>کشتیرانی دریای خزر</t>
  </si>
  <si>
    <t>ملی کشت و صنعت و دامپروری پارس</t>
  </si>
  <si>
    <t>فولاد کاوه جنوب کیش</t>
  </si>
  <si>
    <t>کارخانجات‌تولیدی‌شیشه‌رازی‌</t>
  </si>
  <si>
    <t>سرمایه گذاری کشاورزی کوثر</t>
  </si>
  <si>
    <t>ح. گسترش سوخت سبززاگرس(س. عام)</t>
  </si>
  <si>
    <t>پالایش نفت لاوان</t>
  </si>
  <si>
    <t>توسعه حمل و نقل ریلی پارسیان</t>
  </si>
  <si>
    <t>شیشه‌ همدان‌</t>
  </si>
  <si>
    <t>پلی اکریل ایران</t>
  </si>
  <si>
    <t>سایپا</t>
  </si>
  <si>
    <t>توزیع دارو پخش</t>
  </si>
  <si>
    <t>سرمایه گذاری دارویی تامین</t>
  </si>
  <si>
    <t>البرزدارو</t>
  </si>
  <si>
    <t>آلومینیوم‌ایران‌</t>
  </si>
  <si>
    <t>فولاد هرمزگان جنوب</t>
  </si>
  <si>
    <t>بهمن  دیزل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</si>
  <si>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</si>
  <si>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</si>
  <si>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</si>
  <si>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</si>
  <si>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</si>
  <si>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</si>
  <si>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</si>
  <si>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</si>
  <si>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</si>
  <si>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</si>
  <si>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</si>
  <si>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</si>
  <si>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</si>
  <si>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</si>
  <si>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</si>
  <si>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</si>
  <si>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</si>
  <si>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</si>
  <si>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</si>
  <si>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</si>
  <si>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</si>
  <si>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</si>
  <si>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</si>
  <si>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</si>
  <si>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</si>
  <si>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</si>
  <si>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</si>
  <si>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</si>
  <si>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</si>
  <si>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</si>
  <si>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</si>
  <si>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</si>
  <si>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</si>
  <si>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</si>
  <si>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</si>
  <si>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</si>
  <si>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</si>
  <si>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</si>
  <si>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</si>
  <si>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</si>
  <si>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</si>
  <si>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</si>
  <si>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</si>
  <si>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</si>
  <si>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</si>
  <si>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</si>
  <si>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</si>
  <si>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1403/11/13</t>
  </si>
  <si>
    <t>1403/11/25</t>
  </si>
  <si>
    <t>1403/10/19</t>
  </si>
  <si>
    <t>1403/10/01</t>
  </si>
  <si>
    <t>1403/10/18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</si>
  <si>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</si>
  <si>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</si>
  <si>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</si>
  <si>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</si>
  <si>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</si>
  <si>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</si>
  <si>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</si>
  <si>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</si>
  <si>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</si>
  <si>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</si>
  <si>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</si>
  <si>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</si>
  <si>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</si>
  <si>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</si>
  <si>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</si>
  <si>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</si>
  <si>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</si>
  <si>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</si>
  <si>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</si>
  <si>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</si>
  <si>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</si>
  <si>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</si>
  <si>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</si>
  <si>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</si>
  <si>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</si>
  <si>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</si>
  <si>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ضستا01281</t>
  </si>
  <si>
    <t>1403/11/08</t>
  </si>
  <si>
    <t>1403/11/16</t>
  </si>
  <si>
    <t>ضستا01291</t>
  </si>
  <si>
    <t>1403/11/17</t>
  </si>
  <si>
    <t>ضستا12301</t>
  </si>
  <si>
    <t>1403/11/06</t>
  </si>
  <si>
    <t>ضستا01311</t>
  </si>
  <si>
    <t>درآمد ناشی از تغییر قیمت اوراق بهادار</t>
  </si>
  <si>
    <t>سود و زیان ناشی از تغییر قیمت</t>
  </si>
  <si>
    <t xml:space="preserve">بیمه سهم </t>
  </si>
  <si>
    <t xml:space="preserve"> بانک تجارت </t>
  </si>
  <si>
    <t xml:space="preserve"> موسسه اعتباری ملل  </t>
  </si>
  <si>
    <t>بانک سامان</t>
  </si>
  <si>
    <t>بانک گردشگری</t>
  </si>
  <si>
    <t>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</si>
</sst>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[Red]\(#,##0\)"/>
    <numFmt numFmtId="165" formatCode="#,##0_-;\(#,##0\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37" fontId="5" fillId="0" borderId="2" xfId="0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0" fontId="5" fillId="0" borderId="0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37" fontId="5" fillId="0" borderId="2" xfId="0" applyNumberFormat="1" applyFont="1" applyFill="1" applyBorder="1" applyAlignment="1">
      <alignment horizontal="center" vertical="top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center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Fill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1781175</xdr:colOff>
      <xdr:row>11</xdr:row>
      <xdr:rowOff>28575</xdr:rowOff>
    </xdr:from>
    <xdr:to>
      <xdr:col>2</xdr:col>
      <xdr:colOff>1053056</xdr:colOff>
      <xdr:row>19</xdr:row>
      <xdr:rowOff>43929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331AE1-1AFB-A200-DCA9-65BDC53AF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509644" y="1809750"/>
          <a:ext cx="4072481" cy="131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C25"/>
  <sheetViews>
    <sheetView rightToLeft="1" tabSelected="1" view="pageBreakPreview" zoomScale="91" zoomScaleNormal="100" zoomScaleSheetLayoutView="91" workbookViewId="0">
      <selection activeCell="B9" sqref="B8:B9"/>
    </sheetView>
  </sheetViews>
  <sheetFormatPr defaultRowHeight="12.75" x14ac:dyDescent="0.2"/>
  <cols>
    <col min="1" max="1" width="33.42578125" customWidth="1"/>
    <col min="2" max="2" width="38.5703125" customWidth="1"/>
    <col min="3" max="3" width="40.5703125" customWidth="1"/>
  </cols>
  <sheetData>
    <row r="20" spans="1:3" ht="29.1" customHeight="1" x14ac:dyDescent="0.2">
      <c r="A20" s="51" t="s">
        <v>0</v>
      </c>
      <c r="B20" s="51"/>
      <c r="C20" s="51"/>
    </row>
    <row r="21" spans="1:3" ht="21.75" customHeight="1" x14ac:dyDescent="0.2">
      <c r="A21" s="51" t="s">
        <v>1</v>
      </c>
      <c r="B21" s="51"/>
      <c r="C21" s="51"/>
    </row>
    <row r="22" spans="1:3" ht="21.75" customHeight="1" x14ac:dyDescent="0.2">
      <c r="A22" s="51" t="s">
        <v>2</v>
      </c>
      <c r="B22" s="51"/>
      <c r="C22" s="51"/>
    </row>
    <row r="23" spans="1:3" ht="7.35" customHeight="1" x14ac:dyDescent="0.2"/>
    <row r="24" spans="1:3" ht="123.6" customHeight="1" x14ac:dyDescent="0.2">
      <c r="B24" s="52"/>
    </row>
    <row r="25" spans="1:3" ht="123.6" customHeight="1" x14ac:dyDescent="0.2">
      <c r="B25" s="52"/>
    </row>
  </sheetData>
  <mergeCells count="4">
    <mergeCell ref="A20:C20"/>
    <mergeCell ref="A21:C21"/>
    <mergeCell ref="A22:C22"/>
    <mergeCell ref="B24:B25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8"/>
  <sheetViews>
    <sheetView rightToLeft="1" workbookViewId="0">
      <selection activeCell="A4" sqref="A1:Y1048576"/>
    </sheetView>
  </sheetViews>
  <sheetFormatPr defaultRowHeight="15.75" x14ac:dyDescent="0.4"/>
  <cols>
    <col min="1" max="1" width="5.140625" style="9" customWidth="1"/>
    <col min="2" max="2" width="18.140625" style="9" customWidth="1"/>
    <col min="3" max="3" width="1.28515625" style="9" customWidth="1"/>
    <col min="4" max="4" width="13" style="9" customWidth="1"/>
    <col min="5" max="5" width="1.28515625" style="9" customWidth="1"/>
    <col min="6" max="6" width="14.28515625" style="9" customWidth="1"/>
    <col min="7" max="7" width="1.28515625" style="9" customWidth="1"/>
    <col min="8" max="8" width="13" style="9" customWidth="1"/>
    <col min="9" max="9" width="1.28515625" style="9" customWidth="1"/>
    <col min="10" max="10" width="13" style="9" customWidth="1"/>
    <col min="11" max="11" width="1.28515625" style="9" customWidth="1"/>
    <col min="12" max="12" width="15.5703125" style="9" customWidth="1"/>
    <col min="13" max="13" width="1.28515625" style="9" customWidth="1"/>
    <col min="14" max="14" width="13" style="9" customWidth="1"/>
    <col min="15" max="15" width="1.28515625" style="9" customWidth="1"/>
    <col min="16" max="16" width="14.28515625" style="9" customWidth="1"/>
    <col min="17" max="17" width="1.28515625" style="9" customWidth="1"/>
    <col min="18" max="18" width="13" style="9" customWidth="1"/>
    <col min="19" max="19" width="1.28515625" style="9" customWidth="1"/>
    <col min="20" max="20" width="13" style="9" customWidth="1"/>
    <col min="21" max="21" width="1.28515625" style="9" customWidth="1"/>
    <col min="22" max="22" width="15.5703125" style="9" customWidth="1"/>
    <col min="23" max="23" width="0.28515625" style="9" customWidth="1"/>
    <col min="24" max="25" width="9.140625" style="9"/>
  </cols>
  <sheetData>
    <row r="1" spans="1:22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ht="21.75" customHeight="1" x14ac:dyDescent="0.4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21.75" customHeight="1" x14ac:dyDescent="0.4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14.45" customHeight="1" x14ac:dyDescent="0.4"/>
    <row r="5" spans="1:22" ht="14.45" customHeight="1" x14ac:dyDescent="0.4">
      <c r="A5" s="2" t="s">
        <v>235</v>
      </c>
      <c r="B5" s="59" t="s">
        <v>236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2" ht="14.45" customHeight="1" x14ac:dyDescent="0.4">
      <c r="D6" s="57" t="s">
        <v>197</v>
      </c>
      <c r="E6" s="57"/>
      <c r="F6" s="57"/>
      <c r="G6" s="57"/>
      <c r="H6" s="57"/>
      <c r="I6" s="57"/>
      <c r="J6" s="57"/>
      <c r="K6" s="57"/>
      <c r="L6" s="57"/>
      <c r="N6" s="57" t="s">
        <v>198</v>
      </c>
      <c r="O6" s="57"/>
      <c r="P6" s="57"/>
      <c r="Q6" s="57"/>
      <c r="R6" s="57"/>
      <c r="S6" s="57"/>
      <c r="T6" s="57"/>
      <c r="U6" s="57"/>
      <c r="V6" s="57"/>
    </row>
    <row r="7" spans="1:22" ht="14.45" customHeight="1" x14ac:dyDescent="0.4">
      <c r="D7" s="10"/>
      <c r="E7" s="10"/>
      <c r="F7" s="10"/>
      <c r="G7" s="10"/>
      <c r="H7" s="10"/>
      <c r="I7" s="10"/>
      <c r="J7" s="56" t="s">
        <v>126</v>
      </c>
      <c r="K7" s="56"/>
      <c r="L7" s="56"/>
      <c r="N7" s="10"/>
      <c r="O7" s="10"/>
      <c r="P7" s="10"/>
      <c r="Q7" s="10"/>
      <c r="R7" s="10"/>
      <c r="S7" s="10"/>
      <c r="T7" s="56" t="s">
        <v>126</v>
      </c>
      <c r="U7" s="56"/>
      <c r="V7" s="56"/>
    </row>
    <row r="8" spans="1:22" ht="14.45" customHeight="1" x14ac:dyDescent="0.4">
      <c r="A8" s="57" t="s">
        <v>152</v>
      </c>
      <c r="B8" s="57"/>
      <c r="D8" s="3" t="s">
        <v>237</v>
      </c>
      <c r="F8" s="3" t="s">
        <v>201</v>
      </c>
      <c r="H8" s="3" t="s">
        <v>202</v>
      </c>
      <c r="J8" s="5" t="s">
        <v>175</v>
      </c>
      <c r="K8" s="10"/>
      <c r="L8" s="5" t="s">
        <v>183</v>
      </c>
      <c r="N8" s="3" t="s">
        <v>237</v>
      </c>
      <c r="P8" s="3" t="s">
        <v>201</v>
      </c>
      <c r="R8" s="3" t="s">
        <v>202</v>
      </c>
      <c r="T8" s="5" t="s">
        <v>175</v>
      </c>
      <c r="U8" s="10"/>
      <c r="V8" s="5" t="s">
        <v>183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8"/>
  <sheetViews>
    <sheetView rightToLeft="1" workbookViewId="0">
      <selection activeCell="A4" sqref="A1:T1048576"/>
    </sheetView>
  </sheetViews>
  <sheetFormatPr defaultRowHeight="15.75" x14ac:dyDescent="0.4"/>
  <cols>
    <col min="1" max="1" width="5.140625" style="9" customWidth="1"/>
    <col min="2" max="2" width="18.140625" style="9" customWidth="1"/>
    <col min="3" max="3" width="1.28515625" style="9" customWidth="1"/>
    <col min="4" max="4" width="13" style="9" customWidth="1"/>
    <col min="5" max="5" width="1.28515625" style="9" customWidth="1"/>
    <col min="6" max="6" width="14.28515625" style="9" customWidth="1"/>
    <col min="7" max="7" width="1.28515625" style="9" customWidth="1"/>
    <col min="8" max="8" width="13" style="9" customWidth="1"/>
    <col min="9" max="9" width="1.28515625" style="9" customWidth="1"/>
    <col min="10" max="10" width="19.42578125" style="9" customWidth="1"/>
    <col min="11" max="11" width="1.28515625" style="9" customWidth="1"/>
    <col min="12" max="12" width="13" style="9" customWidth="1"/>
    <col min="13" max="13" width="1.28515625" style="9" customWidth="1"/>
    <col min="14" max="14" width="14.28515625" style="9" customWidth="1"/>
    <col min="15" max="15" width="1.28515625" style="9" customWidth="1"/>
    <col min="16" max="16" width="13" style="9" customWidth="1"/>
    <col min="17" max="17" width="1.28515625" style="9" customWidth="1"/>
    <col min="18" max="18" width="19.42578125" style="9" customWidth="1"/>
    <col min="19" max="19" width="0.28515625" style="9" customWidth="1"/>
    <col min="20" max="20" width="9.140625" style="9"/>
  </cols>
  <sheetData>
    <row r="1" spans="1:18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1.75" customHeight="1" x14ac:dyDescent="0.4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4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4"/>
    <row r="5" spans="1:18" ht="14.45" customHeight="1" x14ac:dyDescent="0.4">
      <c r="A5" s="2" t="s">
        <v>238</v>
      </c>
      <c r="B5" s="59" t="s">
        <v>239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4">
      <c r="D6" s="57" t="s">
        <v>197</v>
      </c>
      <c r="E6" s="57"/>
      <c r="F6" s="57"/>
      <c r="G6" s="57"/>
      <c r="H6" s="57"/>
      <c r="I6" s="57"/>
      <c r="J6" s="57"/>
      <c r="L6" s="57" t="s">
        <v>198</v>
      </c>
      <c r="M6" s="57"/>
      <c r="N6" s="57"/>
      <c r="O6" s="57"/>
      <c r="P6" s="57"/>
      <c r="Q6" s="57"/>
      <c r="R6" s="57"/>
    </row>
    <row r="7" spans="1:18" ht="14.45" customHeight="1" x14ac:dyDescent="0.4">
      <c r="D7" s="10"/>
      <c r="E7" s="10"/>
      <c r="F7" s="10"/>
      <c r="G7" s="10"/>
      <c r="H7" s="10"/>
      <c r="I7" s="10"/>
      <c r="J7" s="10"/>
      <c r="L7" s="10"/>
      <c r="M7" s="10"/>
      <c r="N7" s="10"/>
      <c r="O7" s="10"/>
      <c r="P7" s="10"/>
      <c r="Q7" s="10"/>
      <c r="R7" s="10"/>
    </row>
    <row r="8" spans="1:18" ht="14.45" customHeight="1" x14ac:dyDescent="0.4">
      <c r="A8" s="57" t="s">
        <v>240</v>
      </c>
      <c r="B8" s="57"/>
      <c r="D8" s="3" t="s">
        <v>241</v>
      </c>
      <c r="F8" s="3" t="s">
        <v>201</v>
      </c>
      <c r="H8" s="3" t="s">
        <v>202</v>
      </c>
      <c r="J8" s="3" t="s">
        <v>126</v>
      </c>
      <c r="L8" s="3" t="s">
        <v>241</v>
      </c>
      <c r="N8" s="3" t="s">
        <v>201</v>
      </c>
      <c r="P8" s="3" t="s">
        <v>202</v>
      </c>
      <c r="R8" s="3" t="s">
        <v>126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125"/>
  <sheetViews>
    <sheetView rightToLeft="1" workbookViewId="0">
      <selection activeCell="A4" sqref="A1:S1048576"/>
    </sheetView>
  </sheetViews>
  <sheetFormatPr defaultRowHeight="15.75" x14ac:dyDescent="0.4"/>
  <cols>
    <col min="1" max="1" width="7.7109375" style="9" customWidth="1"/>
    <col min="2" max="2" width="5.140625" style="9" customWidth="1"/>
    <col min="3" max="3" width="1.28515625" style="9" customWidth="1"/>
    <col min="4" max="4" width="13" style="9" customWidth="1"/>
    <col min="5" max="5" width="1.28515625" style="9" customWidth="1"/>
    <col min="6" max="6" width="14.28515625" style="9" customWidth="1"/>
    <col min="7" max="7" width="1.28515625" style="9" customWidth="1"/>
    <col min="8" max="8" width="13" style="9" customWidth="1"/>
    <col min="9" max="9" width="1.28515625" style="9" customWidth="1"/>
    <col min="10" max="10" width="10.42578125" style="9" customWidth="1"/>
    <col min="11" max="11" width="9.140625" style="9" customWidth="1"/>
    <col min="12" max="12" width="1.28515625" style="9" customWidth="1"/>
    <col min="13" max="13" width="28.5703125" style="9" customWidth="1"/>
    <col min="14" max="14" width="1.28515625" style="9" customWidth="1"/>
    <col min="15" max="15" width="14.28515625" style="9" customWidth="1"/>
    <col min="16" max="16" width="1.28515625" style="9" customWidth="1"/>
    <col min="17" max="17" width="28.5703125" style="9" customWidth="1"/>
    <col min="18" max="18" width="0.28515625" style="9" customWidth="1"/>
    <col min="19" max="19" width="9.140625" style="9"/>
  </cols>
  <sheetData>
    <row r="1" spans="1:17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21.75" customHeight="1" x14ac:dyDescent="0.4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1.75" customHeight="1" x14ac:dyDescent="0.4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14.45" customHeight="1" x14ac:dyDescent="0.4"/>
    <row r="5" spans="1:17" ht="14.45" customHeight="1" x14ac:dyDescent="0.4">
      <c r="A5" s="2" t="s">
        <v>242</v>
      </c>
      <c r="B5" s="59" t="s">
        <v>243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29.1" customHeight="1" x14ac:dyDescent="0.4">
      <c r="M6" s="73" t="s">
        <v>244</v>
      </c>
      <c r="Q6" s="73" t="s">
        <v>245</v>
      </c>
    </row>
    <row r="7" spans="1:17" ht="14.45" customHeight="1" x14ac:dyDescent="0.4">
      <c r="A7" s="57" t="s">
        <v>246</v>
      </c>
      <c r="B7" s="57"/>
      <c r="D7" s="3" t="s">
        <v>247</v>
      </c>
      <c r="F7" s="3" t="s">
        <v>248</v>
      </c>
      <c r="H7" s="3" t="s">
        <v>137</v>
      </c>
      <c r="J7" s="57" t="s">
        <v>249</v>
      </c>
      <c r="K7" s="57"/>
      <c r="M7" s="73"/>
      <c r="O7" s="3" t="s">
        <v>250</v>
      </c>
      <c r="Q7" s="73"/>
    </row>
    <row r="8" spans="1:17" ht="14.45" customHeight="1" x14ac:dyDescent="0.4">
      <c r="A8" s="56" t="s">
        <v>251</v>
      </c>
      <c r="B8" s="74"/>
      <c r="D8" s="56" t="s">
        <v>252</v>
      </c>
      <c r="F8" s="5" t="s">
        <v>253</v>
      </c>
      <c r="H8" s="10"/>
      <c r="J8" s="10"/>
      <c r="K8" s="10"/>
      <c r="M8" s="10"/>
      <c r="O8" s="10"/>
      <c r="Q8" s="10"/>
    </row>
    <row r="9" spans="1:17" ht="14.45" customHeight="1" x14ac:dyDescent="0.4">
      <c r="A9" s="57"/>
      <c r="B9" s="57"/>
      <c r="D9" s="57"/>
      <c r="F9" s="5" t="s">
        <v>254</v>
      </c>
    </row>
    <row r="10" spans="1:17" ht="14.45" customHeight="1" x14ac:dyDescent="0.4">
      <c r="A10" s="56" t="s">
        <v>251</v>
      </c>
      <c r="B10" s="74"/>
      <c r="D10" s="56" t="s">
        <v>255</v>
      </c>
      <c r="F10" s="5" t="s">
        <v>253</v>
      </c>
    </row>
    <row r="11" spans="1:17" ht="14.45" customHeight="1" x14ac:dyDescent="0.4">
      <c r="A11" s="57"/>
      <c r="B11" s="57"/>
      <c r="D11" s="57"/>
      <c r="F11" s="5" t="s">
        <v>256</v>
      </c>
    </row>
    <row r="12" spans="1:17" ht="65.45" customHeight="1" x14ac:dyDescent="0.4">
      <c r="A12" s="70" t="s">
        <v>257</v>
      </c>
      <c r="B12" s="70"/>
      <c r="D12" s="8" t="s">
        <v>258</v>
      </c>
      <c r="F12" s="5" t="s">
        <v>259</v>
      </c>
    </row>
    <row r="13" spans="1:17" ht="14.45" customHeight="1" x14ac:dyDescent="0.4">
      <c r="A13" s="70" t="s">
        <v>260</v>
      </c>
      <c r="B13" s="71"/>
      <c r="D13" s="70" t="s">
        <v>260</v>
      </c>
      <c r="F13" s="5" t="s">
        <v>261</v>
      </c>
    </row>
    <row r="14" spans="1:17" ht="14.45" customHeight="1" x14ac:dyDescent="0.4">
      <c r="A14" s="72"/>
      <c r="B14" s="72"/>
      <c r="D14" s="72"/>
      <c r="F14" s="5" t="s">
        <v>262</v>
      </c>
    </row>
    <row r="15" spans="1:17" ht="14.45" customHeight="1" x14ac:dyDescent="0.4">
      <c r="A15" s="72"/>
      <c r="B15" s="72"/>
      <c r="D15" s="72"/>
      <c r="F15" s="5" t="s">
        <v>263</v>
      </c>
    </row>
    <row r="16" spans="1:17" ht="14.45" customHeight="1" x14ac:dyDescent="0.4">
      <c r="A16" s="73"/>
      <c r="B16" s="73"/>
      <c r="D16" s="73"/>
      <c r="F16" s="5" t="s">
        <v>264</v>
      </c>
    </row>
    <row r="17" spans="1:10" ht="14.45" customHeight="1" x14ac:dyDescent="0.4">
      <c r="A17" s="10"/>
      <c r="B17" s="10"/>
      <c r="D17" s="10"/>
      <c r="F17" s="10"/>
    </row>
    <row r="18" spans="1:10" ht="14.45" customHeight="1" x14ac:dyDescent="0.4">
      <c r="A18" s="57" t="s">
        <v>265</v>
      </c>
      <c r="B18" s="57"/>
      <c r="C18" s="57"/>
      <c r="D18" s="57"/>
      <c r="E18" s="57"/>
      <c r="F18" s="57"/>
      <c r="G18" s="57"/>
      <c r="H18" s="57"/>
      <c r="I18" s="57"/>
      <c r="J18" s="57"/>
    </row>
    <row r="19" spans="1:10" ht="14.45" customHeight="1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14.45" customHeight="1" x14ac:dyDescent="0.4"/>
    <row r="21" spans="1:10" ht="14.45" customHeight="1" x14ac:dyDescent="0.4"/>
    <row r="22" spans="1:10" ht="14.45" customHeight="1" x14ac:dyDescent="0.4"/>
    <row r="23" spans="1:10" ht="14.45" customHeight="1" x14ac:dyDescent="0.4"/>
    <row r="24" spans="1:10" ht="14.45" customHeight="1" x14ac:dyDescent="0.4"/>
    <row r="25" spans="1:10" ht="14.45" customHeight="1" x14ac:dyDescent="0.4"/>
    <row r="26" spans="1:10" ht="14.45" customHeight="1" x14ac:dyDescent="0.4"/>
    <row r="27" spans="1:10" ht="14.45" customHeight="1" x14ac:dyDescent="0.4"/>
    <row r="28" spans="1:10" ht="14.45" customHeight="1" x14ac:dyDescent="0.4"/>
    <row r="29" spans="1:10" ht="14.45" customHeight="1" x14ac:dyDescent="0.4"/>
    <row r="30" spans="1:10" ht="14.45" customHeight="1" x14ac:dyDescent="0.4"/>
    <row r="31" spans="1:10" ht="14.45" customHeight="1" x14ac:dyDescent="0.4"/>
    <row r="32" spans="1:10" ht="14.45" customHeight="1" x14ac:dyDescent="0.4"/>
    <row r="33" ht="14.45" customHeight="1" x14ac:dyDescent="0.4"/>
    <row r="34" ht="14.45" customHeight="1" x14ac:dyDescent="0.4"/>
    <row r="35" ht="14.45" customHeight="1" x14ac:dyDescent="0.4"/>
    <row r="36" ht="14.45" customHeight="1" x14ac:dyDescent="0.4"/>
    <row r="37" ht="14.45" customHeight="1" x14ac:dyDescent="0.4"/>
    <row r="38" ht="14.45" customHeight="1" x14ac:dyDescent="0.4"/>
    <row r="39" ht="14.45" customHeight="1" x14ac:dyDescent="0.4"/>
    <row r="40" ht="14.45" customHeight="1" x14ac:dyDescent="0.4"/>
    <row r="41" ht="14.45" customHeight="1" x14ac:dyDescent="0.4"/>
    <row r="42" ht="14.45" customHeight="1" x14ac:dyDescent="0.4"/>
    <row r="43" ht="14.45" customHeight="1" x14ac:dyDescent="0.4"/>
    <row r="44" ht="14.45" customHeight="1" x14ac:dyDescent="0.4"/>
    <row r="45" ht="14.45" customHeight="1" x14ac:dyDescent="0.4"/>
    <row r="46" ht="14.45" customHeight="1" x14ac:dyDescent="0.4"/>
    <row r="47" ht="14.45" customHeight="1" x14ac:dyDescent="0.4"/>
    <row r="48" ht="14.45" customHeight="1" x14ac:dyDescent="0.4"/>
    <row r="49" ht="14.45" customHeight="1" x14ac:dyDescent="0.4"/>
    <row r="50" ht="14.45" customHeight="1" x14ac:dyDescent="0.4"/>
    <row r="51" ht="14.45" customHeight="1" x14ac:dyDescent="0.4"/>
    <row r="52" ht="14.45" customHeight="1" x14ac:dyDescent="0.4"/>
    <row r="53" ht="14.45" customHeight="1" x14ac:dyDescent="0.4"/>
    <row r="54" ht="14.45" customHeight="1" x14ac:dyDescent="0.4"/>
    <row r="55" ht="14.45" customHeight="1" x14ac:dyDescent="0.4"/>
    <row r="56" ht="14.45" customHeight="1" x14ac:dyDescent="0.4"/>
    <row r="57" ht="14.45" customHeight="1" x14ac:dyDescent="0.4"/>
    <row r="58" ht="14.45" customHeight="1" x14ac:dyDescent="0.4"/>
    <row r="59" ht="14.45" customHeight="1" x14ac:dyDescent="0.4"/>
    <row r="60" ht="14.45" customHeight="1" x14ac:dyDescent="0.4"/>
    <row r="61" ht="14.45" customHeight="1" x14ac:dyDescent="0.4"/>
    <row r="62" ht="14.45" customHeight="1" x14ac:dyDescent="0.4"/>
    <row r="63" ht="14.45" customHeight="1" x14ac:dyDescent="0.4"/>
    <row r="64" ht="14.45" customHeight="1" x14ac:dyDescent="0.4"/>
    <row r="65" ht="14.45" customHeight="1" x14ac:dyDescent="0.4"/>
    <row r="66" ht="14.45" customHeight="1" x14ac:dyDescent="0.4"/>
    <row r="67" ht="14.45" customHeight="1" x14ac:dyDescent="0.4"/>
    <row r="68" ht="14.45" customHeight="1" x14ac:dyDescent="0.4"/>
    <row r="69" ht="14.45" customHeight="1" x14ac:dyDescent="0.4"/>
    <row r="70" ht="14.45" customHeight="1" x14ac:dyDescent="0.4"/>
    <row r="71" ht="14.45" customHeight="1" x14ac:dyDescent="0.4"/>
    <row r="72" ht="14.45" customHeight="1" x14ac:dyDescent="0.4"/>
    <row r="73" ht="14.45" customHeight="1" x14ac:dyDescent="0.4"/>
    <row r="74" ht="14.45" customHeight="1" x14ac:dyDescent="0.4"/>
    <row r="75" ht="14.45" customHeight="1" x14ac:dyDescent="0.4"/>
    <row r="76" ht="14.45" customHeight="1" x14ac:dyDescent="0.4"/>
    <row r="77" ht="14.45" customHeight="1" x14ac:dyDescent="0.4"/>
    <row r="78" ht="14.45" customHeight="1" x14ac:dyDescent="0.4"/>
    <row r="79" ht="14.45" customHeight="1" x14ac:dyDescent="0.4"/>
    <row r="80" ht="14.45" customHeight="1" x14ac:dyDescent="0.4"/>
    <row r="81" ht="14.45" customHeight="1" x14ac:dyDescent="0.4"/>
    <row r="82" ht="14.45" customHeight="1" x14ac:dyDescent="0.4"/>
    <row r="83" ht="14.45" customHeight="1" x14ac:dyDescent="0.4"/>
    <row r="84" ht="14.45" customHeight="1" x14ac:dyDescent="0.4"/>
    <row r="85" ht="14.45" customHeight="1" x14ac:dyDescent="0.4"/>
    <row r="86" ht="14.45" customHeight="1" x14ac:dyDescent="0.4"/>
    <row r="87" ht="14.45" customHeight="1" x14ac:dyDescent="0.4"/>
    <row r="88" ht="14.45" customHeight="1" x14ac:dyDescent="0.4"/>
    <row r="89" ht="14.45" customHeight="1" x14ac:dyDescent="0.4"/>
    <row r="90" ht="14.45" customHeight="1" x14ac:dyDescent="0.4"/>
    <row r="91" ht="14.45" customHeight="1" x14ac:dyDescent="0.4"/>
    <row r="92" ht="14.45" customHeight="1" x14ac:dyDescent="0.4"/>
    <row r="93" ht="14.45" customHeight="1" x14ac:dyDescent="0.4"/>
    <row r="94" ht="14.45" customHeight="1" x14ac:dyDescent="0.4"/>
    <row r="95" ht="14.45" customHeight="1" x14ac:dyDescent="0.4"/>
    <row r="96" ht="14.45" customHeight="1" x14ac:dyDescent="0.4"/>
    <row r="97" ht="14.45" customHeight="1" x14ac:dyDescent="0.4"/>
    <row r="98" ht="14.45" customHeight="1" x14ac:dyDescent="0.4"/>
    <row r="99" ht="14.45" customHeight="1" x14ac:dyDescent="0.4"/>
    <row r="100" ht="14.45" customHeight="1" x14ac:dyDescent="0.4"/>
    <row r="101" ht="14.45" customHeight="1" x14ac:dyDescent="0.4"/>
    <row r="102" ht="14.45" customHeight="1" x14ac:dyDescent="0.4"/>
    <row r="103" ht="14.45" customHeight="1" x14ac:dyDescent="0.4"/>
    <row r="104" ht="14.45" customHeight="1" x14ac:dyDescent="0.4"/>
    <row r="105" ht="14.45" customHeight="1" x14ac:dyDescent="0.4"/>
    <row r="106" ht="14.45" customHeight="1" x14ac:dyDescent="0.4"/>
    <row r="107" ht="14.45" customHeight="1" x14ac:dyDescent="0.4"/>
    <row r="108" ht="14.45" customHeight="1" x14ac:dyDescent="0.4"/>
    <row r="109" ht="14.45" customHeight="1" x14ac:dyDescent="0.4"/>
    <row r="110" ht="14.45" customHeight="1" x14ac:dyDescent="0.4"/>
    <row r="111" ht="14.45" customHeight="1" x14ac:dyDescent="0.4"/>
    <row r="112" ht="14.45" customHeight="1" x14ac:dyDescent="0.4"/>
    <row r="113" ht="14.45" customHeight="1" x14ac:dyDescent="0.4"/>
    <row r="114" ht="14.45" customHeight="1" x14ac:dyDescent="0.4"/>
    <row r="115" ht="14.45" customHeight="1" x14ac:dyDescent="0.4"/>
    <row r="116" ht="14.45" customHeight="1" x14ac:dyDescent="0.4"/>
    <row r="117" ht="14.45" customHeight="1" x14ac:dyDescent="0.4"/>
    <row r="118" ht="14.45" customHeight="1" x14ac:dyDescent="0.4"/>
    <row r="119" ht="14.45" customHeight="1" x14ac:dyDescent="0.4"/>
    <row r="120" ht="14.45" customHeight="1" x14ac:dyDescent="0.4"/>
    <row r="121" ht="14.45" customHeight="1" x14ac:dyDescent="0.4"/>
    <row r="122" ht="14.45" customHeight="1" x14ac:dyDescent="0.4"/>
    <row r="123" ht="14.45" customHeight="1" x14ac:dyDescent="0.4"/>
    <row r="124" ht="14.45" customHeight="1" x14ac:dyDescent="0.4"/>
    <row r="125" ht="14.45" customHeight="1" x14ac:dyDescent="0.4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workbookViewId="0">
      <selection activeCell="J15" sqref="J15"/>
    </sheetView>
  </sheetViews>
  <sheetFormatPr defaultRowHeight="15.75" x14ac:dyDescent="0.4"/>
  <cols>
    <col min="1" max="1" width="5.140625" style="9" customWidth="1"/>
    <col min="2" max="2" width="24.85546875" style="9" customWidth="1"/>
    <col min="3" max="3" width="1.28515625" style="9" customWidth="1"/>
    <col min="4" max="4" width="19.42578125" style="9" customWidth="1"/>
    <col min="5" max="5" width="1.28515625" style="9" customWidth="1"/>
    <col min="6" max="6" width="20.7109375" style="9" customWidth="1"/>
    <col min="7" max="7" width="1.28515625" style="9" customWidth="1"/>
    <col min="8" max="8" width="19.42578125" style="9" customWidth="1"/>
    <col min="9" max="9" width="1.28515625" style="9" customWidth="1"/>
    <col min="10" max="10" width="19.42578125" style="9" customWidth="1"/>
    <col min="11" max="11" width="0.28515625" customWidth="1"/>
  </cols>
  <sheetData>
    <row r="1" spans="1:1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2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4"/>
    <row r="5" spans="1:10" ht="14.45" customHeight="1" x14ac:dyDescent="0.2">
      <c r="A5" s="2" t="s">
        <v>266</v>
      </c>
      <c r="B5" s="59" t="s">
        <v>267</v>
      </c>
      <c r="C5" s="59"/>
      <c r="D5" s="59"/>
      <c r="E5" s="59"/>
      <c r="F5" s="59"/>
      <c r="G5" s="59"/>
      <c r="H5" s="59"/>
      <c r="I5" s="59"/>
      <c r="J5" s="59"/>
    </row>
    <row r="6" spans="1:10" ht="14.45" customHeight="1" x14ac:dyDescent="0.4">
      <c r="D6" s="57" t="s">
        <v>197</v>
      </c>
      <c r="E6" s="57"/>
      <c r="F6" s="57"/>
      <c r="H6" s="57" t="s">
        <v>198</v>
      </c>
      <c r="I6" s="57"/>
      <c r="J6" s="57"/>
    </row>
    <row r="7" spans="1:10" ht="36.4" customHeight="1" x14ac:dyDescent="0.4">
      <c r="A7" s="57" t="s">
        <v>268</v>
      </c>
      <c r="B7" s="57"/>
      <c r="D7" s="8" t="s">
        <v>269</v>
      </c>
      <c r="E7" s="10"/>
      <c r="F7" s="8" t="s">
        <v>270</v>
      </c>
      <c r="H7" s="8" t="s">
        <v>269</v>
      </c>
      <c r="I7" s="10"/>
      <c r="J7" s="8" t="s">
        <v>270</v>
      </c>
    </row>
    <row r="8" spans="1:10" ht="21.75" customHeight="1" x14ac:dyDescent="0.4">
      <c r="A8" s="62" t="s">
        <v>324</v>
      </c>
      <c r="B8" s="62"/>
      <c r="C8" s="12"/>
      <c r="D8" s="13">
        <v>52070</v>
      </c>
      <c r="E8" s="12"/>
      <c r="F8" s="17">
        <v>1.7776227063959729E-8</v>
      </c>
      <c r="G8" s="12"/>
      <c r="H8" s="13">
        <v>103927</v>
      </c>
      <c r="I8" s="12"/>
      <c r="J8" s="17">
        <v>3.5479737854352658E-8</v>
      </c>
    </row>
    <row r="9" spans="1:10" ht="21.75" customHeight="1" x14ac:dyDescent="0.4">
      <c r="A9" s="60" t="s">
        <v>323</v>
      </c>
      <c r="B9" s="60"/>
      <c r="C9" s="12"/>
      <c r="D9" s="14">
        <v>43274</v>
      </c>
      <c r="E9" s="12"/>
      <c r="F9" s="40">
        <v>1.4773352217510915E-8</v>
      </c>
      <c r="G9" s="12"/>
      <c r="H9" s="14">
        <v>88908</v>
      </c>
      <c r="I9" s="12"/>
      <c r="J9" s="40">
        <v>3.0352387090503777E-8</v>
      </c>
    </row>
    <row r="10" spans="1:10" ht="21.75" customHeight="1" x14ac:dyDescent="0.4">
      <c r="A10" s="60" t="s">
        <v>209</v>
      </c>
      <c r="B10" s="60"/>
      <c r="C10" s="12"/>
      <c r="D10" s="14">
        <v>185465</v>
      </c>
      <c r="E10" s="12"/>
      <c r="F10" s="40">
        <v>6.3316073601253906E-8</v>
      </c>
      <c r="G10" s="12"/>
      <c r="H10" s="14">
        <v>330635</v>
      </c>
      <c r="I10" s="12"/>
      <c r="J10" s="40">
        <v>1.1287579864206501E-7</v>
      </c>
    </row>
    <row r="11" spans="1:10" ht="21.75" customHeight="1" x14ac:dyDescent="0.4">
      <c r="A11" s="60" t="s">
        <v>325</v>
      </c>
      <c r="B11" s="60"/>
      <c r="C11" s="12"/>
      <c r="D11" s="14">
        <v>45791</v>
      </c>
      <c r="E11" s="12"/>
      <c r="F11" s="40">
        <v>1.4206301840072138E-8</v>
      </c>
      <c r="G11" s="12"/>
      <c r="H11" s="14">
        <v>51785</v>
      </c>
      <c r="I11" s="12"/>
      <c r="J11" s="40">
        <v>1.4832071461893498E-8</v>
      </c>
    </row>
    <row r="12" spans="1:10" ht="21.75" customHeight="1" x14ac:dyDescent="0.4">
      <c r="A12" s="60" t="s">
        <v>326</v>
      </c>
      <c r="B12" s="60"/>
      <c r="C12" s="12"/>
      <c r="D12" s="14">
        <v>93892340251</v>
      </c>
      <c r="E12" s="12"/>
      <c r="F12" s="40">
        <v>3.2053995772389897E-2</v>
      </c>
      <c r="G12" s="12"/>
      <c r="H12" s="14">
        <v>159593018881</v>
      </c>
      <c r="I12" s="12"/>
      <c r="J12" s="40">
        <v>5.4483613240857862E-2</v>
      </c>
    </row>
    <row r="13" spans="1:10" ht="21.75" customHeight="1" x14ac:dyDescent="0.4">
      <c r="A13" s="60" t="s">
        <v>327</v>
      </c>
      <c r="B13" s="60"/>
      <c r="C13" s="12"/>
      <c r="D13" s="14">
        <v>60524058742</v>
      </c>
      <c r="E13" s="12"/>
      <c r="F13" s="40">
        <v>2.0662366257542329E-2</v>
      </c>
      <c r="G13" s="12"/>
      <c r="H13" s="14">
        <v>75844635241</v>
      </c>
      <c r="I13" s="12"/>
      <c r="J13" s="40">
        <v>2.5892672510605303E-2</v>
      </c>
    </row>
    <row r="14" spans="1:10" ht="21.75" customHeight="1" thickBot="1" x14ac:dyDescent="0.45">
      <c r="A14" s="55" t="s">
        <v>126</v>
      </c>
      <c r="B14" s="55"/>
      <c r="C14" s="12"/>
      <c r="D14" s="15">
        <f>SUM(D8:D13)</f>
        <v>154416725593</v>
      </c>
      <c r="E14" s="12"/>
      <c r="F14" s="16">
        <f>SUM(F8:F13)</f>
        <v>5.2716472101886951E-2</v>
      </c>
      <c r="G14" s="12"/>
      <c r="H14" s="15">
        <f>SUM(H8:H13)</f>
        <v>235438229377</v>
      </c>
      <c r="I14" s="12"/>
      <c r="J14" s="16">
        <f>SUM(J8:J13)</f>
        <v>8.0376479291458219E-2</v>
      </c>
    </row>
  </sheetData>
  <mergeCells count="14">
    <mergeCell ref="A1:J1"/>
    <mergeCell ref="A2:J2"/>
    <mergeCell ref="A3:J3"/>
    <mergeCell ref="B5:J5"/>
    <mergeCell ref="D6:F6"/>
    <mergeCell ref="H6:J6"/>
    <mergeCell ref="A13:B13"/>
    <mergeCell ref="A14:B14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2"/>
  <sheetViews>
    <sheetView rightToLeft="1" workbookViewId="0">
      <selection activeCell="F11" sqref="D8:F11"/>
    </sheetView>
  </sheetViews>
  <sheetFormatPr defaultRowHeight="15.75" x14ac:dyDescent="0.4"/>
  <cols>
    <col min="1" max="1" width="5.140625" style="9" customWidth="1"/>
    <col min="2" max="2" width="41.5703125" style="9" customWidth="1"/>
    <col min="3" max="3" width="1.28515625" style="9" customWidth="1"/>
    <col min="4" max="4" width="19.42578125" style="9" customWidth="1"/>
    <col min="5" max="5" width="1.28515625" style="9" customWidth="1"/>
    <col min="6" max="6" width="19.42578125" style="9" customWidth="1"/>
    <col min="7" max="7" width="0.28515625" style="9" customWidth="1"/>
    <col min="8" max="9" width="9.140625" style="9"/>
  </cols>
  <sheetData>
    <row r="1" spans="1:6" ht="29.1" customHeight="1" x14ac:dyDescent="0.4">
      <c r="A1" s="51" t="s">
        <v>0</v>
      </c>
      <c r="B1" s="51"/>
      <c r="C1" s="51"/>
      <c r="D1" s="51"/>
      <c r="E1" s="51"/>
      <c r="F1" s="51"/>
    </row>
    <row r="2" spans="1:6" ht="21.75" customHeight="1" x14ac:dyDescent="0.4">
      <c r="A2" s="51" t="s">
        <v>178</v>
      </c>
      <c r="B2" s="51"/>
      <c r="C2" s="51"/>
      <c r="D2" s="51"/>
      <c r="E2" s="51"/>
      <c r="F2" s="51"/>
    </row>
    <row r="3" spans="1:6" ht="21.75" customHeight="1" x14ac:dyDescent="0.4">
      <c r="A3" s="51" t="s">
        <v>2</v>
      </c>
      <c r="B3" s="51"/>
      <c r="C3" s="51"/>
      <c r="D3" s="51"/>
      <c r="E3" s="51"/>
      <c r="F3" s="51"/>
    </row>
    <row r="4" spans="1:6" ht="14.45" customHeight="1" x14ac:dyDescent="0.4"/>
    <row r="5" spans="1:6" ht="29.1" customHeight="1" x14ac:dyDescent="0.4">
      <c r="A5" s="2" t="s">
        <v>271</v>
      </c>
      <c r="B5" s="59" t="s">
        <v>193</v>
      </c>
      <c r="C5" s="59"/>
      <c r="D5" s="59"/>
      <c r="E5" s="59"/>
      <c r="F5" s="59"/>
    </row>
    <row r="6" spans="1:6" ht="14.45" customHeight="1" x14ac:dyDescent="0.4">
      <c r="A6" s="12"/>
      <c r="B6" s="12"/>
      <c r="C6" s="12"/>
      <c r="D6" s="3" t="s">
        <v>197</v>
      </c>
      <c r="E6" s="12"/>
      <c r="F6" s="3" t="s">
        <v>9</v>
      </c>
    </row>
    <row r="7" spans="1:6" ht="14.45" customHeight="1" x14ac:dyDescent="0.4">
      <c r="A7" s="57" t="s">
        <v>193</v>
      </c>
      <c r="B7" s="57"/>
      <c r="C7" s="12"/>
      <c r="D7" s="5" t="s">
        <v>175</v>
      </c>
      <c r="E7" s="12"/>
      <c r="F7" s="5" t="s">
        <v>175</v>
      </c>
    </row>
    <row r="8" spans="1:6" ht="21.75" customHeight="1" x14ac:dyDescent="0.4">
      <c r="A8" s="62" t="s">
        <v>193</v>
      </c>
      <c r="B8" s="62"/>
      <c r="C8" s="12"/>
      <c r="D8" s="42">
        <v>1555119482</v>
      </c>
      <c r="E8" s="47"/>
      <c r="F8" s="42">
        <v>6583088686</v>
      </c>
    </row>
    <row r="9" spans="1:6" ht="21.75" customHeight="1" x14ac:dyDescent="0.4">
      <c r="A9" s="60" t="s">
        <v>272</v>
      </c>
      <c r="B9" s="60"/>
      <c r="C9" s="12"/>
      <c r="D9" s="48">
        <v>0</v>
      </c>
      <c r="E9" s="47"/>
      <c r="F9" s="48">
        <v>0</v>
      </c>
    </row>
    <row r="10" spans="1:6" ht="21.75" customHeight="1" x14ac:dyDescent="0.4">
      <c r="A10" s="65" t="s">
        <v>273</v>
      </c>
      <c r="B10" s="65"/>
      <c r="C10" s="12"/>
      <c r="D10" s="49">
        <v>-3633009956</v>
      </c>
      <c r="E10" s="47"/>
      <c r="F10" s="49">
        <v>904911126</v>
      </c>
    </row>
    <row r="11" spans="1:6" ht="21.75" customHeight="1" x14ac:dyDescent="0.4">
      <c r="A11" s="55" t="s">
        <v>126</v>
      </c>
      <c r="B11" s="55"/>
      <c r="C11" s="12"/>
      <c r="D11" s="50">
        <f>SUM(D8:D10)</f>
        <v>-2077890474</v>
      </c>
      <c r="E11" s="47"/>
      <c r="F11" s="50">
        <f>SUM(F8:F10)</f>
        <v>7487999812</v>
      </c>
    </row>
    <row r="12" spans="1:6" x14ac:dyDescent="0.4">
      <c r="A12" s="12"/>
      <c r="B12" s="12"/>
      <c r="C12" s="12"/>
      <c r="D12" s="47"/>
      <c r="E12" s="47"/>
      <c r="F12" s="47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workbookViewId="0">
      <selection activeCell="N25" sqref="M24:N25"/>
    </sheetView>
  </sheetViews>
  <sheetFormatPr defaultRowHeight="15.75" x14ac:dyDescent="0.4"/>
  <cols>
    <col min="1" max="1" width="39" style="9" customWidth="1"/>
    <col min="2" max="2" width="1.28515625" style="9" customWidth="1"/>
    <col min="3" max="3" width="16.85546875" style="9" customWidth="1"/>
    <col min="4" max="4" width="1.28515625" style="9" customWidth="1"/>
    <col min="5" max="5" width="20.7109375" style="9" customWidth="1"/>
    <col min="6" max="6" width="1.28515625" style="9" customWidth="1"/>
    <col min="7" max="7" width="15.5703125" style="9" customWidth="1"/>
    <col min="8" max="8" width="1.28515625" style="9" customWidth="1"/>
    <col min="9" max="9" width="19.140625" style="9" bestFit="1" customWidth="1"/>
    <col min="10" max="10" width="1.28515625" style="9" customWidth="1"/>
    <col min="11" max="11" width="15.85546875" style="9" bestFit="1" customWidth="1"/>
    <col min="12" max="12" width="1.28515625" style="9" customWidth="1"/>
    <col min="13" max="13" width="17.85546875" style="9" bestFit="1" customWidth="1"/>
    <col min="14" max="14" width="1.28515625" style="9" customWidth="1"/>
    <col min="15" max="15" width="19.140625" style="9" bestFit="1" customWidth="1"/>
    <col min="16" max="16" width="1.28515625" style="9" customWidth="1"/>
    <col min="17" max="17" width="15.85546875" style="9" bestFit="1" customWidth="1"/>
    <col min="18" max="18" width="1.28515625" style="9" customWidth="1"/>
    <col min="19" max="19" width="17.85546875" style="9" bestFit="1" customWidth="1"/>
    <col min="20" max="20" width="0.28515625" customWidth="1"/>
  </cols>
  <sheetData>
    <row r="1" spans="1:19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21.75" customHeight="1" x14ac:dyDescent="0.2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14.45" customHeight="1" x14ac:dyDescent="0.4"/>
    <row r="5" spans="1:19" ht="14.45" customHeight="1" x14ac:dyDescent="0.2">
      <c r="A5" s="59" t="s">
        <v>200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14.45" customHeight="1" x14ac:dyDescent="0.2">
      <c r="A6" s="57" t="s">
        <v>128</v>
      </c>
      <c r="B6" s="28"/>
      <c r="C6" s="57" t="s">
        <v>274</v>
      </c>
      <c r="D6" s="57"/>
      <c r="E6" s="57"/>
      <c r="F6" s="57"/>
      <c r="G6" s="57"/>
      <c r="H6" s="28"/>
      <c r="I6" s="57" t="s">
        <v>197</v>
      </c>
      <c r="J6" s="57"/>
      <c r="K6" s="57"/>
      <c r="L6" s="57"/>
      <c r="M6" s="57"/>
      <c r="N6" s="28"/>
      <c r="O6" s="57" t="s">
        <v>198</v>
      </c>
      <c r="P6" s="57"/>
      <c r="Q6" s="57"/>
      <c r="R6" s="57"/>
      <c r="S6" s="57"/>
    </row>
    <row r="7" spans="1:19" ht="39.75" customHeight="1" x14ac:dyDescent="0.2">
      <c r="A7" s="57"/>
      <c r="B7" s="28"/>
      <c r="C7" s="8" t="s">
        <v>275</v>
      </c>
      <c r="D7" s="29"/>
      <c r="E7" s="8" t="s">
        <v>276</v>
      </c>
      <c r="F7" s="29"/>
      <c r="G7" s="8" t="s">
        <v>277</v>
      </c>
      <c r="H7" s="28"/>
      <c r="I7" s="8" t="s">
        <v>278</v>
      </c>
      <c r="J7" s="29"/>
      <c r="K7" s="8" t="s">
        <v>279</v>
      </c>
      <c r="L7" s="29"/>
      <c r="M7" s="8" t="s">
        <v>280</v>
      </c>
      <c r="N7" s="28"/>
      <c r="O7" s="8" t="s">
        <v>278</v>
      </c>
      <c r="P7" s="29"/>
      <c r="Q7" s="8" t="s">
        <v>279</v>
      </c>
      <c r="R7" s="29"/>
      <c r="S7" s="8" t="s">
        <v>280</v>
      </c>
    </row>
    <row r="8" spans="1:19" ht="21.75" customHeight="1" x14ac:dyDescent="0.2">
      <c r="A8" s="30" t="s">
        <v>74</v>
      </c>
      <c r="B8" s="28"/>
      <c r="C8" s="30" t="s">
        <v>281</v>
      </c>
      <c r="D8" s="28"/>
      <c r="E8" s="75">
        <v>5500000</v>
      </c>
      <c r="F8" s="76"/>
      <c r="G8" s="75">
        <v>7643</v>
      </c>
      <c r="H8" s="76"/>
      <c r="I8" s="75">
        <v>42036500000</v>
      </c>
      <c r="J8" s="76"/>
      <c r="K8" s="75">
        <v>5613182493</v>
      </c>
      <c r="L8" s="76"/>
      <c r="M8" s="75">
        <v>36423317507</v>
      </c>
      <c r="N8" s="76"/>
      <c r="O8" s="75">
        <v>42036500000</v>
      </c>
      <c r="P8" s="76"/>
      <c r="Q8" s="75">
        <v>5613182493</v>
      </c>
      <c r="R8" s="76"/>
      <c r="S8" s="75">
        <v>36423317507</v>
      </c>
    </row>
    <row r="9" spans="1:19" ht="21.75" customHeight="1" x14ac:dyDescent="0.2">
      <c r="A9" s="31" t="s">
        <v>40</v>
      </c>
      <c r="B9" s="28"/>
      <c r="C9" s="31" t="s">
        <v>282</v>
      </c>
      <c r="D9" s="28"/>
      <c r="E9" s="78">
        <v>109999999</v>
      </c>
      <c r="F9" s="76"/>
      <c r="G9" s="78">
        <v>1350</v>
      </c>
      <c r="H9" s="76"/>
      <c r="I9" s="78">
        <v>148499998650</v>
      </c>
      <c r="J9" s="76"/>
      <c r="K9" s="78">
        <v>20739245539</v>
      </c>
      <c r="L9" s="76"/>
      <c r="M9" s="78">
        <v>127760753111</v>
      </c>
      <c r="N9" s="76"/>
      <c r="O9" s="78">
        <v>148499998650</v>
      </c>
      <c r="P9" s="76"/>
      <c r="Q9" s="78">
        <v>20739245539</v>
      </c>
      <c r="R9" s="76"/>
      <c r="S9" s="78">
        <v>127760753111</v>
      </c>
    </row>
    <row r="10" spans="1:19" ht="21.75" customHeight="1" x14ac:dyDescent="0.2">
      <c r="A10" s="31" t="s">
        <v>92</v>
      </c>
      <c r="B10" s="28"/>
      <c r="C10" s="31" t="s">
        <v>283</v>
      </c>
      <c r="D10" s="28"/>
      <c r="E10" s="78">
        <v>25734442</v>
      </c>
      <c r="F10" s="76"/>
      <c r="G10" s="78">
        <v>7240</v>
      </c>
      <c r="H10" s="76"/>
      <c r="I10" s="78">
        <v>0</v>
      </c>
      <c r="J10" s="76"/>
      <c r="K10" s="78">
        <v>0</v>
      </c>
      <c r="L10" s="76"/>
      <c r="M10" s="78">
        <v>0</v>
      </c>
      <c r="N10" s="76"/>
      <c r="O10" s="78">
        <v>186317360080</v>
      </c>
      <c r="P10" s="76"/>
      <c r="Q10" s="78">
        <v>0</v>
      </c>
      <c r="R10" s="76"/>
      <c r="S10" s="78">
        <v>186317360080</v>
      </c>
    </row>
    <row r="11" spans="1:19" ht="21.75" customHeight="1" x14ac:dyDescent="0.2">
      <c r="A11" s="31" t="s">
        <v>221</v>
      </c>
      <c r="B11" s="28"/>
      <c r="C11" s="31" t="s">
        <v>284</v>
      </c>
      <c r="D11" s="28"/>
      <c r="E11" s="78">
        <v>1046854</v>
      </c>
      <c r="F11" s="76"/>
      <c r="G11" s="78">
        <v>3100</v>
      </c>
      <c r="H11" s="76"/>
      <c r="I11" s="78">
        <v>0</v>
      </c>
      <c r="J11" s="76"/>
      <c r="K11" s="78">
        <v>0</v>
      </c>
      <c r="L11" s="76"/>
      <c r="M11" s="78">
        <v>0</v>
      </c>
      <c r="N11" s="76"/>
      <c r="O11" s="78">
        <v>3245247400</v>
      </c>
      <c r="P11" s="76"/>
      <c r="Q11" s="78">
        <v>56780910</v>
      </c>
      <c r="R11" s="76"/>
      <c r="S11" s="78">
        <v>3188466490</v>
      </c>
    </row>
    <row r="12" spans="1:19" ht="21.75" customHeight="1" x14ac:dyDescent="0.2">
      <c r="A12" s="32" t="s">
        <v>44</v>
      </c>
      <c r="B12" s="28"/>
      <c r="C12" s="32" t="s">
        <v>285</v>
      </c>
      <c r="D12" s="28"/>
      <c r="E12" s="80">
        <v>32500000</v>
      </c>
      <c r="F12" s="76"/>
      <c r="G12" s="80">
        <v>1500</v>
      </c>
      <c r="H12" s="76"/>
      <c r="I12" s="80">
        <v>0</v>
      </c>
      <c r="J12" s="76"/>
      <c r="K12" s="80">
        <v>0</v>
      </c>
      <c r="L12" s="76"/>
      <c r="M12" s="80">
        <v>0</v>
      </c>
      <c r="N12" s="76"/>
      <c r="O12" s="80">
        <v>48750000000</v>
      </c>
      <c r="P12" s="76"/>
      <c r="Q12" s="80">
        <v>5899307646</v>
      </c>
      <c r="R12" s="76"/>
      <c r="S12" s="80">
        <v>42850692354</v>
      </c>
    </row>
    <row r="13" spans="1:19" ht="21.75" customHeight="1" x14ac:dyDescent="0.2">
      <c r="A13" s="6" t="s">
        <v>126</v>
      </c>
      <c r="B13" s="28"/>
      <c r="C13" s="26"/>
      <c r="D13" s="28"/>
      <c r="E13" s="82"/>
      <c r="F13" s="76"/>
      <c r="G13" s="82"/>
      <c r="H13" s="76"/>
      <c r="I13" s="82">
        <f>SUM(I8:I12)</f>
        <v>190536498650</v>
      </c>
      <c r="J13" s="76"/>
      <c r="K13" s="82">
        <f>SUM(K8:K12)</f>
        <v>26352428032</v>
      </c>
      <c r="L13" s="76"/>
      <c r="M13" s="82">
        <f>SUM(M8:M12)</f>
        <v>164184070618</v>
      </c>
      <c r="N13" s="76"/>
      <c r="O13" s="82">
        <f>SUM(O8:O12)</f>
        <v>428849106130</v>
      </c>
      <c r="P13" s="76"/>
      <c r="Q13" s="82">
        <f>SUM(Q8:Q12)</f>
        <v>32308516588</v>
      </c>
      <c r="R13" s="76"/>
      <c r="S13" s="82">
        <f>SUM(S8:S12)</f>
        <v>396540589542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1.75" customHeight="1" x14ac:dyDescent="0.2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4.45" customHeight="1" x14ac:dyDescent="0.2"/>
    <row r="5" spans="1:11" ht="14.45" customHeight="1" x14ac:dyDescent="0.2">
      <c r="A5" s="59" t="s">
        <v>237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4.45" customHeight="1" x14ac:dyDescent="0.2">
      <c r="I6" s="3" t="s">
        <v>197</v>
      </c>
      <c r="K6" s="3" t="s">
        <v>198</v>
      </c>
    </row>
    <row r="7" spans="1:11" ht="40.5" customHeight="1" x14ac:dyDescent="0.2">
      <c r="A7" s="3" t="s">
        <v>286</v>
      </c>
      <c r="C7" s="7" t="s">
        <v>287</v>
      </c>
      <c r="E7" s="7" t="s">
        <v>288</v>
      </c>
      <c r="G7" s="7" t="s">
        <v>289</v>
      </c>
      <c r="I7" s="8" t="s">
        <v>290</v>
      </c>
      <c r="K7" s="8" t="s">
        <v>290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21.75" customHeight="1" x14ac:dyDescent="0.2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14.45" customHeight="1" x14ac:dyDescent="0.2"/>
    <row r="5" spans="1:19" ht="14.45" customHeight="1" x14ac:dyDescent="0.2">
      <c r="A5" s="59" t="s">
        <v>291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14.45" customHeight="1" x14ac:dyDescent="0.2">
      <c r="A6" s="57" t="s">
        <v>181</v>
      </c>
      <c r="I6" s="57" t="s">
        <v>197</v>
      </c>
      <c r="J6" s="57"/>
      <c r="K6" s="57"/>
      <c r="L6" s="57"/>
      <c r="M6" s="57"/>
      <c r="O6" s="57" t="s">
        <v>198</v>
      </c>
      <c r="P6" s="57"/>
      <c r="Q6" s="57"/>
      <c r="R6" s="57"/>
      <c r="S6" s="57"/>
    </row>
    <row r="7" spans="1:19" ht="29.1" customHeight="1" x14ac:dyDescent="0.2">
      <c r="A7" s="57"/>
      <c r="C7" s="7" t="s">
        <v>292</v>
      </c>
      <c r="E7" s="7" t="s">
        <v>162</v>
      </c>
      <c r="G7" s="7" t="s">
        <v>293</v>
      </c>
      <c r="I7" s="8" t="s">
        <v>294</v>
      </c>
      <c r="J7" s="4"/>
      <c r="K7" s="8" t="s">
        <v>279</v>
      </c>
      <c r="L7" s="4"/>
      <c r="M7" s="8" t="s">
        <v>295</v>
      </c>
      <c r="O7" s="8" t="s">
        <v>294</v>
      </c>
      <c r="P7" s="4"/>
      <c r="Q7" s="8" t="s">
        <v>279</v>
      </c>
      <c r="R7" s="4"/>
      <c r="S7" s="8" t="s">
        <v>295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9"/>
  <sheetViews>
    <sheetView rightToLeft="1" workbookViewId="0">
      <selection activeCell="M9" sqref="C8:M9"/>
    </sheetView>
  </sheetViews>
  <sheetFormatPr defaultRowHeight="15.75" x14ac:dyDescent="0.2"/>
  <cols>
    <col min="1" max="1" width="28.85546875" style="28" customWidth="1"/>
    <col min="2" max="2" width="1.28515625" style="28" customWidth="1"/>
    <col min="3" max="3" width="16.7109375" style="28" bestFit="1" customWidth="1"/>
    <col min="4" max="4" width="1.28515625" style="28" customWidth="1"/>
    <col min="5" max="5" width="13.5703125" style="28" bestFit="1" customWidth="1"/>
    <col min="6" max="6" width="1.28515625" style="28" customWidth="1"/>
    <col min="7" max="7" width="16.85546875" style="28" bestFit="1" customWidth="1"/>
    <col min="8" max="8" width="1.28515625" style="28" customWidth="1"/>
    <col min="9" max="9" width="16.85546875" style="28" bestFit="1" customWidth="1"/>
    <col min="10" max="10" width="1.28515625" style="28" customWidth="1"/>
    <col min="11" max="11" width="15.5703125" style="28" customWidth="1"/>
    <col min="12" max="12" width="1.28515625" style="28" customWidth="1"/>
    <col min="13" max="13" width="16.5703125" style="28" bestFit="1" customWidth="1"/>
    <col min="14" max="14" width="0.28515625" style="28" customWidth="1"/>
    <col min="15" max="17" width="9.140625" style="28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.75" customHeight="1" x14ac:dyDescent="0.2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4.45" customHeight="1" x14ac:dyDescent="0.2"/>
    <row r="5" spans="1:13" ht="14.45" customHeight="1" x14ac:dyDescent="0.2">
      <c r="A5" s="69" t="s">
        <v>296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ht="14.45" customHeight="1" x14ac:dyDescent="0.2">
      <c r="A6" s="57" t="s">
        <v>181</v>
      </c>
      <c r="C6" s="57" t="s">
        <v>197</v>
      </c>
      <c r="D6" s="57"/>
      <c r="E6" s="57"/>
      <c r="F6" s="57"/>
      <c r="G6" s="57"/>
      <c r="I6" s="57" t="s">
        <v>198</v>
      </c>
      <c r="J6" s="57"/>
      <c r="K6" s="57"/>
      <c r="L6" s="57"/>
      <c r="M6" s="57"/>
    </row>
    <row r="7" spans="1:13" ht="29.1" customHeight="1" x14ac:dyDescent="0.2">
      <c r="A7" s="57"/>
      <c r="C7" s="8" t="s">
        <v>294</v>
      </c>
      <c r="D7" s="29"/>
      <c r="E7" s="8" t="s">
        <v>279</v>
      </c>
      <c r="F7" s="29"/>
      <c r="G7" s="8" t="s">
        <v>295</v>
      </c>
      <c r="I7" s="8" t="s">
        <v>294</v>
      </c>
      <c r="J7" s="29"/>
      <c r="K7" s="8" t="s">
        <v>279</v>
      </c>
      <c r="L7" s="29"/>
      <c r="M7" s="8" t="s">
        <v>295</v>
      </c>
    </row>
    <row r="8" spans="1:13" ht="21.75" customHeight="1" x14ac:dyDescent="0.2">
      <c r="A8" s="30" t="s">
        <v>296</v>
      </c>
      <c r="C8" s="89">
        <v>154416725593</v>
      </c>
      <c r="D8" s="90"/>
      <c r="E8" s="89">
        <v>96386778</v>
      </c>
      <c r="F8" s="90"/>
      <c r="G8" s="89">
        <v>154320338815</v>
      </c>
      <c r="H8" s="90"/>
      <c r="I8" s="89">
        <v>235438229377</v>
      </c>
      <c r="J8" s="90"/>
      <c r="K8" s="89">
        <v>619262967</v>
      </c>
      <c r="L8" s="90"/>
      <c r="M8" s="89">
        <v>234818966410</v>
      </c>
    </row>
    <row r="9" spans="1:13" ht="21.75" customHeight="1" thickBot="1" x14ac:dyDescent="0.25">
      <c r="A9" s="6" t="s">
        <v>126</v>
      </c>
      <c r="C9" s="91">
        <v>154416725593</v>
      </c>
      <c r="D9" s="90"/>
      <c r="E9" s="91">
        <v>96386778</v>
      </c>
      <c r="F9" s="90"/>
      <c r="G9" s="91">
        <v>154320338815</v>
      </c>
      <c r="H9" s="90"/>
      <c r="I9" s="91">
        <v>235438229377</v>
      </c>
      <c r="J9" s="90"/>
      <c r="K9" s="91">
        <v>619262967</v>
      </c>
      <c r="L9" s="90"/>
      <c r="M9" s="91">
        <v>234818966410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9"/>
  <sheetViews>
    <sheetView rightToLeft="1" workbookViewId="0">
      <selection activeCell="Q79" sqref="C8:R79"/>
    </sheetView>
  </sheetViews>
  <sheetFormatPr defaultRowHeight="15.75" x14ac:dyDescent="0.4"/>
  <cols>
    <col min="1" max="1" width="40.28515625" style="9" customWidth="1"/>
    <col min="2" max="2" width="1.28515625" style="9" customWidth="1"/>
    <col min="3" max="3" width="14.5703125" style="9" bestFit="1" customWidth="1"/>
    <col min="4" max="4" width="1.28515625" style="9" customWidth="1"/>
    <col min="5" max="5" width="18.42578125" style="9" bestFit="1" customWidth="1"/>
    <col min="6" max="6" width="1.28515625" style="9" customWidth="1"/>
    <col min="7" max="7" width="18.42578125" style="9" bestFit="1" customWidth="1"/>
    <col min="8" max="8" width="1.28515625" style="9" customWidth="1"/>
    <col min="9" max="9" width="17.7109375" style="9" bestFit="1" customWidth="1"/>
    <col min="10" max="10" width="1.28515625" style="9" customWidth="1"/>
    <col min="11" max="11" width="14.5703125" style="9" bestFit="1" customWidth="1"/>
    <col min="12" max="12" width="1.28515625" style="9" customWidth="1"/>
    <col min="13" max="13" width="19.5703125" style="9" bestFit="1" customWidth="1"/>
    <col min="14" max="14" width="1.28515625" style="9" customWidth="1"/>
    <col min="15" max="15" width="19.28515625" style="9" bestFit="1" customWidth="1"/>
    <col min="16" max="16" width="1.28515625" style="9" customWidth="1"/>
    <col min="17" max="17" width="21.5703125" style="9" customWidth="1"/>
    <col min="18" max="18" width="1.28515625" style="9" customWidth="1"/>
    <col min="19" max="19" width="0.28515625" customWidth="1"/>
  </cols>
  <sheetData>
    <row r="1" spans="1:18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4"/>
    <row r="5" spans="1:18" ht="14.45" customHeight="1" x14ac:dyDescent="0.2">
      <c r="A5" s="59" t="s">
        <v>297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57" t="s">
        <v>181</v>
      </c>
      <c r="B6" s="28"/>
      <c r="C6" s="57" t="s">
        <v>197</v>
      </c>
      <c r="D6" s="57"/>
      <c r="E6" s="57"/>
      <c r="F6" s="57"/>
      <c r="G6" s="57"/>
      <c r="H6" s="57"/>
      <c r="I6" s="57"/>
      <c r="J6" s="28"/>
      <c r="K6" s="57" t="s">
        <v>198</v>
      </c>
      <c r="L6" s="57"/>
      <c r="M6" s="57"/>
      <c r="N6" s="57"/>
      <c r="O6" s="57"/>
      <c r="P6" s="57"/>
      <c r="Q6" s="57"/>
      <c r="R6" s="57"/>
    </row>
    <row r="7" spans="1:18" ht="42" x14ac:dyDescent="0.2">
      <c r="A7" s="57"/>
      <c r="B7" s="28"/>
      <c r="C7" s="8" t="s">
        <v>13</v>
      </c>
      <c r="D7" s="29"/>
      <c r="E7" s="8" t="s">
        <v>298</v>
      </c>
      <c r="F7" s="29"/>
      <c r="G7" s="8" t="s">
        <v>299</v>
      </c>
      <c r="H7" s="29"/>
      <c r="I7" s="8" t="s">
        <v>300</v>
      </c>
      <c r="J7" s="28"/>
      <c r="K7" s="8" t="s">
        <v>13</v>
      </c>
      <c r="L7" s="29"/>
      <c r="M7" s="8" t="s">
        <v>298</v>
      </c>
      <c r="N7" s="29"/>
      <c r="O7" s="8" t="s">
        <v>299</v>
      </c>
      <c r="P7" s="29"/>
      <c r="Q7" s="70" t="s">
        <v>300</v>
      </c>
      <c r="R7" s="70"/>
    </row>
    <row r="8" spans="1:18" ht="21.75" customHeight="1" x14ac:dyDescent="0.2">
      <c r="A8" s="30" t="s">
        <v>124</v>
      </c>
      <c r="B8" s="28"/>
      <c r="C8" s="75">
        <v>800000</v>
      </c>
      <c r="D8" s="76"/>
      <c r="E8" s="75">
        <v>3479224523</v>
      </c>
      <c r="F8" s="76"/>
      <c r="G8" s="75">
        <v>2650204195</v>
      </c>
      <c r="H8" s="76"/>
      <c r="I8" s="75">
        <v>829020328</v>
      </c>
      <c r="J8" s="76"/>
      <c r="K8" s="75">
        <v>800000</v>
      </c>
      <c r="L8" s="76"/>
      <c r="M8" s="75">
        <v>3479224523</v>
      </c>
      <c r="N8" s="76"/>
      <c r="O8" s="75">
        <v>2650204195</v>
      </c>
      <c r="P8" s="76"/>
      <c r="Q8" s="77">
        <v>829020328</v>
      </c>
      <c r="R8" s="77"/>
    </row>
    <row r="9" spans="1:18" ht="21.75" customHeight="1" x14ac:dyDescent="0.2">
      <c r="A9" s="31" t="s">
        <v>38</v>
      </c>
      <c r="B9" s="28"/>
      <c r="C9" s="78">
        <v>200000</v>
      </c>
      <c r="D9" s="76"/>
      <c r="E9" s="78">
        <v>50793967074</v>
      </c>
      <c r="F9" s="76"/>
      <c r="G9" s="78">
        <v>43637285110</v>
      </c>
      <c r="H9" s="76"/>
      <c r="I9" s="78">
        <v>7156681964</v>
      </c>
      <c r="J9" s="76"/>
      <c r="K9" s="78">
        <v>200000</v>
      </c>
      <c r="L9" s="76"/>
      <c r="M9" s="78">
        <v>50793967074</v>
      </c>
      <c r="N9" s="76"/>
      <c r="O9" s="78">
        <v>43637285110</v>
      </c>
      <c r="P9" s="76"/>
      <c r="Q9" s="79">
        <v>7156681964</v>
      </c>
      <c r="R9" s="79"/>
    </row>
    <row r="10" spans="1:18" ht="21.75" customHeight="1" x14ac:dyDescent="0.2">
      <c r="A10" s="31" t="s">
        <v>57</v>
      </c>
      <c r="B10" s="28"/>
      <c r="C10" s="78">
        <v>178500</v>
      </c>
      <c r="D10" s="76"/>
      <c r="E10" s="78">
        <v>5660269857</v>
      </c>
      <c r="F10" s="76"/>
      <c r="G10" s="78">
        <v>3247481034</v>
      </c>
      <c r="H10" s="76"/>
      <c r="I10" s="78">
        <v>2412788823</v>
      </c>
      <c r="J10" s="76"/>
      <c r="K10" s="78">
        <v>357000</v>
      </c>
      <c r="L10" s="76"/>
      <c r="M10" s="78">
        <v>9812317336</v>
      </c>
      <c r="N10" s="76"/>
      <c r="O10" s="78">
        <v>6494962068</v>
      </c>
      <c r="P10" s="76"/>
      <c r="Q10" s="79">
        <v>3317355268</v>
      </c>
      <c r="R10" s="79"/>
    </row>
    <row r="11" spans="1:18" ht="21.75" customHeight="1" x14ac:dyDescent="0.2">
      <c r="A11" s="31" t="s">
        <v>67</v>
      </c>
      <c r="B11" s="28"/>
      <c r="C11" s="78">
        <v>8600000</v>
      </c>
      <c r="D11" s="76"/>
      <c r="E11" s="78">
        <v>180010676554</v>
      </c>
      <c r="F11" s="76"/>
      <c r="G11" s="78">
        <v>160632515699</v>
      </c>
      <c r="H11" s="76"/>
      <c r="I11" s="78">
        <v>19378160855</v>
      </c>
      <c r="J11" s="76"/>
      <c r="K11" s="78">
        <v>8633940</v>
      </c>
      <c r="L11" s="76"/>
      <c r="M11" s="78">
        <v>180741105493</v>
      </c>
      <c r="N11" s="76"/>
      <c r="O11" s="78">
        <v>161266453791</v>
      </c>
      <c r="P11" s="76"/>
      <c r="Q11" s="79">
        <v>19474651702</v>
      </c>
      <c r="R11" s="79"/>
    </row>
    <row r="12" spans="1:18" ht="21.75" customHeight="1" x14ac:dyDescent="0.2">
      <c r="A12" s="31" t="s">
        <v>42</v>
      </c>
      <c r="B12" s="28"/>
      <c r="C12" s="78">
        <v>8816755</v>
      </c>
      <c r="D12" s="76"/>
      <c r="E12" s="78">
        <v>131343752320</v>
      </c>
      <c r="F12" s="76"/>
      <c r="G12" s="78">
        <v>112007694034</v>
      </c>
      <c r="H12" s="76"/>
      <c r="I12" s="78">
        <v>19336058286</v>
      </c>
      <c r="J12" s="76"/>
      <c r="K12" s="78">
        <v>8816755</v>
      </c>
      <c r="L12" s="76"/>
      <c r="M12" s="78">
        <v>131343752320</v>
      </c>
      <c r="N12" s="76"/>
      <c r="O12" s="78">
        <v>112007694034</v>
      </c>
      <c r="P12" s="76"/>
      <c r="Q12" s="79">
        <v>19336058286</v>
      </c>
      <c r="R12" s="79"/>
    </row>
    <row r="13" spans="1:18" ht="21.75" customHeight="1" x14ac:dyDescent="0.2">
      <c r="A13" s="31" t="s">
        <v>48</v>
      </c>
      <c r="B13" s="28"/>
      <c r="C13" s="78">
        <v>42928844</v>
      </c>
      <c r="D13" s="76"/>
      <c r="E13" s="78">
        <v>94967230940</v>
      </c>
      <c r="F13" s="76"/>
      <c r="G13" s="78">
        <v>103179562103</v>
      </c>
      <c r="H13" s="76"/>
      <c r="I13" s="78">
        <v>-8212331163</v>
      </c>
      <c r="J13" s="76"/>
      <c r="K13" s="78">
        <v>42928844</v>
      </c>
      <c r="L13" s="76"/>
      <c r="M13" s="78">
        <v>94967230940</v>
      </c>
      <c r="N13" s="76"/>
      <c r="O13" s="78">
        <v>103179562103</v>
      </c>
      <c r="P13" s="76"/>
      <c r="Q13" s="79">
        <v>-8212331163</v>
      </c>
      <c r="R13" s="79"/>
    </row>
    <row r="14" spans="1:18" ht="21.75" customHeight="1" x14ac:dyDescent="0.2">
      <c r="A14" s="31" t="s">
        <v>83</v>
      </c>
      <c r="B14" s="28"/>
      <c r="C14" s="78">
        <v>38800000</v>
      </c>
      <c r="D14" s="76"/>
      <c r="E14" s="78">
        <v>219321243163</v>
      </c>
      <c r="F14" s="76"/>
      <c r="G14" s="78">
        <v>223787439413</v>
      </c>
      <c r="H14" s="76"/>
      <c r="I14" s="78">
        <v>-4466196250</v>
      </c>
      <c r="J14" s="76"/>
      <c r="K14" s="78">
        <v>38800000</v>
      </c>
      <c r="L14" s="76"/>
      <c r="M14" s="78">
        <v>219321243163</v>
      </c>
      <c r="N14" s="76"/>
      <c r="O14" s="78">
        <v>223787439413</v>
      </c>
      <c r="P14" s="76"/>
      <c r="Q14" s="79">
        <v>-4466196250</v>
      </c>
      <c r="R14" s="79"/>
    </row>
    <row r="15" spans="1:18" ht="21.75" customHeight="1" x14ac:dyDescent="0.2">
      <c r="A15" s="31" t="s">
        <v>81</v>
      </c>
      <c r="B15" s="28"/>
      <c r="C15" s="78">
        <v>6949851</v>
      </c>
      <c r="D15" s="76"/>
      <c r="E15" s="78">
        <v>186161947930</v>
      </c>
      <c r="F15" s="76"/>
      <c r="G15" s="78">
        <v>138515412700</v>
      </c>
      <c r="H15" s="76"/>
      <c r="I15" s="78">
        <v>47646535230</v>
      </c>
      <c r="J15" s="76"/>
      <c r="K15" s="78">
        <v>6949851</v>
      </c>
      <c r="L15" s="76"/>
      <c r="M15" s="78">
        <v>186161947930</v>
      </c>
      <c r="N15" s="76"/>
      <c r="O15" s="78">
        <v>138515412700</v>
      </c>
      <c r="P15" s="76"/>
      <c r="Q15" s="79">
        <v>47646535230</v>
      </c>
      <c r="R15" s="79"/>
    </row>
    <row r="16" spans="1:18" ht="21.75" customHeight="1" x14ac:dyDescent="0.2">
      <c r="A16" s="31" t="s">
        <v>59</v>
      </c>
      <c r="B16" s="28"/>
      <c r="C16" s="78">
        <v>20000000</v>
      </c>
      <c r="D16" s="76"/>
      <c r="E16" s="78">
        <v>83835150189</v>
      </c>
      <c r="F16" s="76"/>
      <c r="G16" s="78">
        <v>84275559014</v>
      </c>
      <c r="H16" s="76"/>
      <c r="I16" s="78">
        <v>-440408825</v>
      </c>
      <c r="J16" s="76"/>
      <c r="K16" s="78">
        <v>93033966</v>
      </c>
      <c r="L16" s="76"/>
      <c r="M16" s="78">
        <v>428372455833</v>
      </c>
      <c r="N16" s="76"/>
      <c r="O16" s="78">
        <v>392024474531</v>
      </c>
      <c r="P16" s="76"/>
      <c r="Q16" s="79">
        <v>36347981302</v>
      </c>
      <c r="R16" s="79"/>
    </row>
    <row r="17" spans="1:18" ht="21.75" customHeight="1" x14ac:dyDescent="0.2">
      <c r="A17" s="31" t="s">
        <v>43</v>
      </c>
      <c r="B17" s="28"/>
      <c r="C17" s="78">
        <v>1353428</v>
      </c>
      <c r="D17" s="76"/>
      <c r="E17" s="78">
        <v>87661416482</v>
      </c>
      <c r="F17" s="76"/>
      <c r="G17" s="78">
        <v>74937393288</v>
      </c>
      <c r="H17" s="76"/>
      <c r="I17" s="78">
        <v>12724023194</v>
      </c>
      <c r="J17" s="76"/>
      <c r="K17" s="78">
        <v>1353428</v>
      </c>
      <c r="L17" s="76"/>
      <c r="M17" s="78">
        <v>87661416482</v>
      </c>
      <c r="N17" s="76"/>
      <c r="O17" s="78">
        <v>74937393288</v>
      </c>
      <c r="P17" s="76"/>
      <c r="Q17" s="79">
        <v>12724023194</v>
      </c>
      <c r="R17" s="79"/>
    </row>
    <row r="18" spans="1:18" ht="21.75" customHeight="1" x14ac:dyDescent="0.2">
      <c r="A18" s="31" t="s">
        <v>82</v>
      </c>
      <c r="B18" s="28"/>
      <c r="C18" s="78">
        <v>47600000</v>
      </c>
      <c r="D18" s="76"/>
      <c r="E18" s="78">
        <v>216622133722</v>
      </c>
      <c r="F18" s="76"/>
      <c r="G18" s="78">
        <v>226274344274</v>
      </c>
      <c r="H18" s="76"/>
      <c r="I18" s="78">
        <v>-9652210552</v>
      </c>
      <c r="J18" s="76"/>
      <c r="K18" s="78">
        <v>47600000</v>
      </c>
      <c r="L18" s="76"/>
      <c r="M18" s="78">
        <v>216622133722</v>
      </c>
      <c r="N18" s="76"/>
      <c r="O18" s="78">
        <v>226274344274</v>
      </c>
      <c r="P18" s="76"/>
      <c r="Q18" s="79">
        <v>-9652210552</v>
      </c>
      <c r="R18" s="79"/>
    </row>
    <row r="19" spans="1:18" ht="21.75" customHeight="1" x14ac:dyDescent="0.2">
      <c r="A19" s="31" t="s">
        <v>58</v>
      </c>
      <c r="B19" s="28"/>
      <c r="C19" s="78">
        <v>2375752</v>
      </c>
      <c r="D19" s="76"/>
      <c r="E19" s="78">
        <v>15042615244</v>
      </c>
      <c r="F19" s="76"/>
      <c r="G19" s="78">
        <v>12398485425</v>
      </c>
      <c r="H19" s="76"/>
      <c r="I19" s="78">
        <v>2644129819</v>
      </c>
      <c r="J19" s="76"/>
      <c r="K19" s="78">
        <v>2375752</v>
      </c>
      <c r="L19" s="76"/>
      <c r="M19" s="78">
        <v>15042615244</v>
      </c>
      <c r="N19" s="76"/>
      <c r="O19" s="78">
        <v>12398485425</v>
      </c>
      <c r="P19" s="76"/>
      <c r="Q19" s="79">
        <v>2644129819</v>
      </c>
      <c r="R19" s="79"/>
    </row>
    <row r="20" spans="1:18" ht="21.75" customHeight="1" x14ac:dyDescent="0.2">
      <c r="A20" s="31" t="s">
        <v>37</v>
      </c>
      <c r="B20" s="28"/>
      <c r="C20" s="78">
        <v>1500000</v>
      </c>
      <c r="D20" s="76"/>
      <c r="E20" s="78">
        <v>255570555162</v>
      </c>
      <c r="F20" s="76"/>
      <c r="G20" s="78">
        <v>223586696250</v>
      </c>
      <c r="H20" s="76"/>
      <c r="I20" s="78">
        <v>31983858912</v>
      </c>
      <c r="J20" s="76"/>
      <c r="K20" s="78">
        <v>1500000</v>
      </c>
      <c r="L20" s="76"/>
      <c r="M20" s="78">
        <v>255570555162</v>
      </c>
      <c r="N20" s="76"/>
      <c r="O20" s="78">
        <v>223586696250</v>
      </c>
      <c r="P20" s="76"/>
      <c r="Q20" s="79">
        <v>31983858912</v>
      </c>
      <c r="R20" s="79"/>
    </row>
    <row r="21" spans="1:18" ht="21.75" customHeight="1" x14ac:dyDescent="0.2">
      <c r="A21" s="31" t="s">
        <v>35</v>
      </c>
      <c r="B21" s="28"/>
      <c r="C21" s="78">
        <v>17820716</v>
      </c>
      <c r="D21" s="76"/>
      <c r="E21" s="78">
        <v>206184684595</v>
      </c>
      <c r="F21" s="76"/>
      <c r="G21" s="78">
        <v>199467327650</v>
      </c>
      <c r="H21" s="76"/>
      <c r="I21" s="78">
        <v>6717356945</v>
      </c>
      <c r="J21" s="76"/>
      <c r="K21" s="78">
        <v>17820716</v>
      </c>
      <c r="L21" s="76"/>
      <c r="M21" s="78">
        <v>206184684595</v>
      </c>
      <c r="N21" s="76"/>
      <c r="O21" s="78">
        <v>199467327650</v>
      </c>
      <c r="P21" s="76"/>
      <c r="Q21" s="79">
        <v>6717356945</v>
      </c>
      <c r="R21" s="79"/>
    </row>
    <row r="22" spans="1:18" ht="21.75" customHeight="1" x14ac:dyDescent="0.2">
      <c r="A22" s="31" t="s">
        <v>31</v>
      </c>
      <c r="B22" s="28"/>
      <c r="C22" s="78">
        <v>53400000</v>
      </c>
      <c r="D22" s="76"/>
      <c r="E22" s="78">
        <v>140494163133</v>
      </c>
      <c r="F22" s="76"/>
      <c r="G22" s="78">
        <v>127503612540</v>
      </c>
      <c r="H22" s="76"/>
      <c r="I22" s="78">
        <v>12990550593</v>
      </c>
      <c r="J22" s="76"/>
      <c r="K22" s="78">
        <v>53400000</v>
      </c>
      <c r="L22" s="76"/>
      <c r="M22" s="78">
        <v>140494163133</v>
      </c>
      <c r="N22" s="76"/>
      <c r="O22" s="78">
        <v>127503612540</v>
      </c>
      <c r="P22" s="76"/>
      <c r="Q22" s="79">
        <v>12990550593</v>
      </c>
      <c r="R22" s="79"/>
    </row>
    <row r="23" spans="1:18" ht="21.75" customHeight="1" x14ac:dyDescent="0.2">
      <c r="A23" s="31" t="s">
        <v>73</v>
      </c>
      <c r="B23" s="28"/>
      <c r="C23" s="78">
        <v>9870000</v>
      </c>
      <c r="D23" s="76"/>
      <c r="E23" s="78">
        <v>56539185180</v>
      </c>
      <c r="F23" s="76"/>
      <c r="G23" s="78">
        <v>36527371150</v>
      </c>
      <c r="H23" s="76"/>
      <c r="I23" s="78">
        <v>20011814030</v>
      </c>
      <c r="J23" s="76"/>
      <c r="K23" s="78">
        <v>68813636</v>
      </c>
      <c r="L23" s="76"/>
      <c r="M23" s="78">
        <v>370657078313</v>
      </c>
      <c r="N23" s="76"/>
      <c r="O23" s="78">
        <v>254668817485</v>
      </c>
      <c r="P23" s="76"/>
      <c r="Q23" s="79">
        <v>115988260828</v>
      </c>
      <c r="R23" s="79"/>
    </row>
    <row r="24" spans="1:18" ht="21.75" customHeight="1" x14ac:dyDescent="0.2">
      <c r="A24" s="31" t="s">
        <v>77</v>
      </c>
      <c r="B24" s="28"/>
      <c r="C24" s="78">
        <v>31273466</v>
      </c>
      <c r="D24" s="76"/>
      <c r="E24" s="78">
        <v>135456825005</v>
      </c>
      <c r="F24" s="76"/>
      <c r="G24" s="78">
        <v>153851487553</v>
      </c>
      <c r="H24" s="76"/>
      <c r="I24" s="78">
        <v>-18394662548</v>
      </c>
      <c r="J24" s="76"/>
      <c r="K24" s="78">
        <v>31273466</v>
      </c>
      <c r="L24" s="76"/>
      <c r="M24" s="78">
        <v>135456825005</v>
      </c>
      <c r="N24" s="76"/>
      <c r="O24" s="78">
        <v>153851487553</v>
      </c>
      <c r="P24" s="76"/>
      <c r="Q24" s="79">
        <v>-18394662548</v>
      </c>
      <c r="R24" s="79"/>
    </row>
    <row r="25" spans="1:18" ht="21.75" customHeight="1" x14ac:dyDescent="0.2">
      <c r="A25" s="31" t="s">
        <v>89</v>
      </c>
      <c r="B25" s="28"/>
      <c r="C25" s="78">
        <v>40850000</v>
      </c>
      <c r="D25" s="76"/>
      <c r="E25" s="78">
        <v>84806912307</v>
      </c>
      <c r="F25" s="76"/>
      <c r="G25" s="78">
        <v>73376745134</v>
      </c>
      <c r="H25" s="76"/>
      <c r="I25" s="78">
        <v>11430167173</v>
      </c>
      <c r="J25" s="76"/>
      <c r="K25" s="78">
        <v>55000000</v>
      </c>
      <c r="L25" s="76"/>
      <c r="M25" s="78">
        <v>116531359529</v>
      </c>
      <c r="N25" s="76"/>
      <c r="O25" s="78">
        <v>98793659250</v>
      </c>
      <c r="P25" s="76"/>
      <c r="Q25" s="79">
        <v>17737700279</v>
      </c>
      <c r="R25" s="79"/>
    </row>
    <row r="26" spans="1:18" ht="21.75" customHeight="1" x14ac:dyDescent="0.2">
      <c r="A26" s="31" t="s">
        <v>72</v>
      </c>
      <c r="B26" s="28"/>
      <c r="C26" s="78">
        <v>15000000</v>
      </c>
      <c r="D26" s="76"/>
      <c r="E26" s="78">
        <v>177768944559</v>
      </c>
      <c r="F26" s="76"/>
      <c r="G26" s="78">
        <v>130916384986</v>
      </c>
      <c r="H26" s="76"/>
      <c r="I26" s="78">
        <v>46852559573</v>
      </c>
      <c r="J26" s="76"/>
      <c r="K26" s="78">
        <v>15536287</v>
      </c>
      <c r="L26" s="76"/>
      <c r="M26" s="78">
        <v>182513499799</v>
      </c>
      <c r="N26" s="76"/>
      <c r="O26" s="78">
        <v>135596968690</v>
      </c>
      <c r="P26" s="76"/>
      <c r="Q26" s="79">
        <v>46916531109</v>
      </c>
      <c r="R26" s="79"/>
    </row>
    <row r="27" spans="1:18" ht="21.75" customHeight="1" x14ac:dyDescent="0.2">
      <c r="A27" s="31" t="s">
        <v>26</v>
      </c>
      <c r="B27" s="28"/>
      <c r="C27" s="78">
        <v>18795527</v>
      </c>
      <c r="D27" s="76"/>
      <c r="E27" s="78">
        <v>45393152350</v>
      </c>
      <c r="F27" s="76"/>
      <c r="G27" s="78">
        <v>41923910877</v>
      </c>
      <c r="H27" s="76"/>
      <c r="I27" s="78">
        <v>3469241473</v>
      </c>
      <c r="J27" s="76"/>
      <c r="K27" s="78">
        <v>18795527</v>
      </c>
      <c r="L27" s="76"/>
      <c r="M27" s="78">
        <v>45393152350</v>
      </c>
      <c r="N27" s="76"/>
      <c r="O27" s="78">
        <v>41923910877</v>
      </c>
      <c r="P27" s="76"/>
      <c r="Q27" s="79">
        <v>3469241473</v>
      </c>
      <c r="R27" s="79"/>
    </row>
    <row r="28" spans="1:18" ht="21.75" customHeight="1" x14ac:dyDescent="0.2">
      <c r="A28" s="31" t="s">
        <v>100</v>
      </c>
      <c r="B28" s="28"/>
      <c r="C28" s="78">
        <v>12039032</v>
      </c>
      <c r="D28" s="76"/>
      <c r="E28" s="78">
        <v>95335004521</v>
      </c>
      <c r="F28" s="76"/>
      <c r="G28" s="78">
        <v>95536854525</v>
      </c>
      <c r="H28" s="76"/>
      <c r="I28" s="78">
        <v>-201850004</v>
      </c>
      <c r="J28" s="76"/>
      <c r="K28" s="78">
        <v>12039032</v>
      </c>
      <c r="L28" s="76"/>
      <c r="M28" s="78">
        <v>95335004521</v>
      </c>
      <c r="N28" s="76"/>
      <c r="O28" s="78">
        <v>95536854525</v>
      </c>
      <c r="P28" s="76"/>
      <c r="Q28" s="79">
        <v>-201850004</v>
      </c>
      <c r="R28" s="79"/>
    </row>
    <row r="29" spans="1:18" ht="21.75" customHeight="1" x14ac:dyDescent="0.2">
      <c r="A29" s="31" t="s">
        <v>99</v>
      </c>
      <c r="B29" s="28"/>
      <c r="C29" s="78">
        <v>173400000</v>
      </c>
      <c r="D29" s="76"/>
      <c r="E29" s="78">
        <v>608837598519</v>
      </c>
      <c r="F29" s="76"/>
      <c r="G29" s="78">
        <v>689300710715</v>
      </c>
      <c r="H29" s="76"/>
      <c r="I29" s="78">
        <v>-80463112196</v>
      </c>
      <c r="J29" s="76"/>
      <c r="K29" s="78">
        <v>173400000</v>
      </c>
      <c r="L29" s="76"/>
      <c r="M29" s="78">
        <v>608837598519</v>
      </c>
      <c r="N29" s="76"/>
      <c r="O29" s="78">
        <v>689300710715</v>
      </c>
      <c r="P29" s="76"/>
      <c r="Q29" s="79">
        <v>-80463112196</v>
      </c>
      <c r="R29" s="79"/>
    </row>
    <row r="30" spans="1:18" ht="21.75" customHeight="1" x14ac:dyDescent="0.2">
      <c r="A30" s="31" t="s">
        <v>118</v>
      </c>
      <c r="B30" s="28"/>
      <c r="C30" s="78">
        <v>200000</v>
      </c>
      <c r="D30" s="76"/>
      <c r="E30" s="78">
        <v>1253000031</v>
      </c>
      <c r="F30" s="76"/>
      <c r="G30" s="78">
        <v>1227137723</v>
      </c>
      <c r="H30" s="76"/>
      <c r="I30" s="78">
        <v>25862308</v>
      </c>
      <c r="J30" s="76"/>
      <c r="K30" s="78">
        <v>200000</v>
      </c>
      <c r="L30" s="76"/>
      <c r="M30" s="78">
        <v>1253000031</v>
      </c>
      <c r="N30" s="76"/>
      <c r="O30" s="78">
        <v>1227137723</v>
      </c>
      <c r="P30" s="76"/>
      <c r="Q30" s="79">
        <v>25862308</v>
      </c>
      <c r="R30" s="79"/>
    </row>
    <row r="31" spans="1:18" ht="21.75" customHeight="1" x14ac:dyDescent="0.2">
      <c r="A31" s="31" t="s">
        <v>29</v>
      </c>
      <c r="B31" s="28"/>
      <c r="C31" s="78">
        <v>71138416</v>
      </c>
      <c r="D31" s="76"/>
      <c r="E31" s="78">
        <v>205209501328</v>
      </c>
      <c r="F31" s="76"/>
      <c r="G31" s="78">
        <v>208538955010</v>
      </c>
      <c r="H31" s="76"/>
      <c r="I31" s="78">
        <v>-3329453682</v>
      </c>
      <c r="J31" s="76"/>
      <c r="K31" s="78">
        <v>71138416</v>
      </c>
      <c r="L31" s="76"/>
      <c r="M31" s="78">
        <v>205209501328</v>
      </c>
      <c r="N31" s="76"/>
      <c r="O31" s="78">
        <v>208538955010</v>
      </c>
      <c r="P31" s="76"/>
      <c r="Q31" s="79">
        <v>-3329453682</v>
      </c>
      <c r="R31" s="79"/>
    </row>
    <row r="32" spans="1:18" ht="21.75" customHeight="1" x14ac:dyDescent="0.2">
      <c r="A32" s="31" t="s">
        <v>74</v>
      </c>
      <c r="B32" s="28"/>
      <c r="C32" s="78">
        <v>900614</v>
      </c>
      <c r="D32" s="76"/>
      <c r="E32" s="78">
        <v>51945350075</v>
      </c>
      <c r="F32" s="76"/>
      <c r="G32" s="78">
        <v>48003591697</v>
      </c>
      <c r="H32" s="76"/>
      <c r="I32" s="78">
        <v>3941758378</v>
      </c>
      <c r="J32" s="76"/>
      <c r="K32" s="78">
        <v>1921876</v>
      </c>
      <c r="L32" s="76"/>
      <c r="M32" s="78">
        <v>108752921277</v>
      </c>
      <c r="N32" s="76"/>
      <c r="O32" s="78">
        <v>102437837730</v>
      </c>
      <c r="P32" s="76"/>
      <c r="Q32" s="79">
        <v>6315083547</v>
      </c>
      <c r="R32" s="79"/>
    </row>
    <row r="33" spans="1:18" ht="21.75" customHeight="1" x14ac:dyDescent="0.2">
      <c r="A33" s="31" t="s">
        <v>75</v>
      </c>
      <c r="B33" s="28"/>
      <c r="C33" s="78">
        <v>22601657</v>
      </c>
      <c r="D33" s="76"/>
      <c r="E33" s="78">
        <v>462065572350</v>
      </c>
      <c r="F33" s="76"/>
      <c r="G33" s="78">
        <v>526855303952</v>
      </c>
      <c r="H33" s="76"/>
      <c r="I33" s="78">
        <v>-64789731602</v>
      </c>
      <c r="J33" s="76"/>
      <c r="K33" s="78">
        <v>36051657</v>
      </c>
      <c r="L33" s="76"/>
      <c r="M33" s="78">
        <v>760368909700</v>
      </c>
      <c r="N33" s="76"/>
      <c r="O33" s="78">
        <v>840381159077</v>
      </c>
      <c r="P33" s="76"/>
      <c r="Q33" s="79">
        <v>-80012249377</v>
      </c>
      <c r="R33" s="79"/>
    </row>
    <row r="34" spans="1:18" ht="21.75" customHeight="1" x14ac:dyDescent="0.2">
      <c r="A34" s="31" t="s">
        <v>76</v>
      </c>
      <c r="B34" s="28"/>
      <c r="C34" s="78">
        <v>48248419</v>
      </c>
      <c r="D34" s="76"/>
      <c r="E34" s="78">
        <v>47089373619</v>
      </c>
      <c r="F34" s="76"/>
      <c r="G34" s="78">
        <v>59663908102</v>
      </c>
      <c r="H34" s="76"/>
      <c r="I34" s="78">
        <v>-12574534483</v>
      </c>
      <c r="J34" s="76"/>
      <c r="K34" s="78">
        <v>48248419</v>
      </c>
      <c r="L34" s="76"/>
      <c r="M34" s="78">
        <v>47089373619</v>
      </c>
      <c r="N34" s="76"/>
      <c r="O34" s="78">
        <v>59663908102</v>
      </c>
      <c r="P34" s="76"/>
      <c r="Q34" s="79">
        <v>-12574534483</v>
      </c>
      <c r="R34" s="79"/>
    </row>
    <row r="35" spans="1:18" ht="21.75" customHeight="1" x14ac:dyDescent="0.2">
      <c r="A35" s="31" t="s">
        <v>203</v>
      </c>
      <c r="B35" s="28"/>
      <c r="C35" s="78">
        <v>1</v>
      </c>
      <c r="D35" s="76"/>
      <c r="E35" s="78">
        <v>941736</v>
      </c>
      <c r="F35" s="76"/>
      <c r="G35" s="78">
        <v>952635</v>
      </c>
      <c r="H35" s="76"/>
      <c r="I35" s="78">
        <v>-10899</v>
      </c>
      <c r="J35" s="76"/>
      <c r="K35" s="78">
        <v>1</v>
      </c>
      <c r="L35" s="76"/>
      <c r="M35" s="78">
        <v>941736</v>
      </c>
      <c r="N35" s="76"/>
      <c r="O35" s="78">
        <v>952635</v>
      </c>
      <c r="P35" s="76"/>
      <c r="Q35" s="79">
        <v>-10899</v>
      </c>
      <c r="R35" s="79"/>
    </row>
    <row r="36" spans="1:18" ht="21.75" customHeight="1" x14ac:dyDescent="0.2">
      <c r="A36" s="31" t="s">
        <v>78</v>
      </c>
      <c r="B36" s="28"/>
      <c r="C36" s="78">
        <v>250001</v>
      </c>
      <c r="D36" s="76"/>
      <c r="E36" s="78">
        <v>2296973513</v>
      </c>
      <c r="F36" s="76"/>
      <c r="G36" s="78">
        <v>1722319320</v>
      </c>
      <c r="H36" s="76"/>
      <c r="I36" s="78">
        <v>574654193</v>
      </c>
      <c r="J36" s="76"/>
      <c r="K36" s="78">
        <v>250001</v>
      </c>
      <c r="L36" s="76"/>
      <c r="M36" s="78">
        <v>2296973513</v>
      </c>
      <c r="N36" s="76"/>
      <c r="O36" s="78">
        <v>1722319320</v>
      </c>
      <c r="P36" s="76"/>
      <c r="Q36" s="79">
        <v>574654193</v>
      </c>
      <c r="R36" s="79"/>
    </row>
    <row r="37" spans="1:18" ht="21.75" customHeight="1" x14ac:dyDescent="0.2">
      <c r="A37" s="31" t="s">
        <v>39</v>
      </c>
      <c r="B37" s="28"/>
      <c r="C37" s="78">
        <v>5554841</v>
      </c>
      <c r="D37" s="76"/>
      <c r="E37" s="78">
        <v>202053406202</v>
      </c>
      <c r="F37" s="76"/>
      <c r="G37" s="78">
        <v>167448302410</v>
      </c>
      <c r="H37" s="76"/>
      <c r="I37" s="78">
        <v>34605103792</v>
      </c>
      <c r="J37" s="76"/>
      <c r="K37" s="78">
        <v>7054841</v>
      </c>
      <c r="L37" s="76"/>
      <c r="M37" s="78">
        <v>247605747554</v>
      </c>
      <c r="N37" s="76"/>
      <c r="O37" s="78">
        <v>212105998633</v>
      </c>
      <c r="P37" s="76"/>
      <c r="Q37" s="79">
        <v>35499748921</v>
      </c>
      <c r="R37" s="79"/>
    </row>
    <row r="38" spans="1:18" ht="21.75" customHeight="1" x14ac:dyDescent="0.2">
      <c r="A38" s="31" t="s">
        <v>23</v>
      </c>
      <c r="B38" s="28"/>
      <c r="C38" s="78">
        <v>100000000</v>
      </c>
      <c r="D38" s="76"/>
      <c r="E38" s="78">
        <v>330018559287</v>
      </c>
      <c r="F38" s="76"/>
      <c r="G38" s="78">
        <v>322271010002</v>
      </c>
      <c r="H38" s="76"/>
      <c r="I38" s="78">
        <v>7747549285</v>
      </c>
      <c r="J38" s="76"/>
      <c r="K38" s="78">
        <v>100000000</v>
      </c>
      <c r="L38" s="76"/>
      <c r="M38" s="78">
        <v>330018559287</v>
      </c>
      <c r="N38" s="76"/>
      <c r="O38" s="78">
        <v>322271010002</v>
      </c>
      <c r="P38" s="76"/>
      <c r="Q38" s="79">
        <v>7747549285</v>
      </c>
      <c r="R38" s="79"/>
    </row>
    <row r="39" spans="1:18" ht="21.75" customHeight="1" x14ac:dyDescent="0.2">
      <c r="A39" s="31" t="s">
        <v>53</v>
      </c>
      <c r="B39" s="28"/>
      <c r="C39" s="78">
        <v>11407875</v>
      </c>
      <c r="D39" s="76"/>
      <c r="E39" s="78">
        <v>57292453702</v>
      </c>
      <c r="F39" s="76"/>
      <c r="G39" s="78">
        <v>59194790310</v>
      </c>
      <c r="H39" s="76"/>
      <c r="I39" s="78">
        <v>-1902336608</v>
      </c>
      <c r="J39" s="76"/>
      <c r="K39" s="78">
        <v>11407875</v>
      </c>
      <c r="L39" s="76"/>
      <c r="M39" s="78">
        <v>57292453702</v>
      </c>
      <c r="N39" s="76"/>
      <c r="O39" s="78">
        <v>59194790310</v>
      </c>
      <c r="P39" s="76"/>
      <c r="Q39" s="79">
        <v>-1902336608</v>
      </c>
      <c r="R39" s="79"/>
    </row>
    <row r="40" spans="1:18" ht="21.75" customHeight="1" x14ac:dyDescent="0.2">
      <c r="A40" s="31" t="s">
        <v>20</v>
      </c>
      <c r="B40" s="28"/>
      <c r="C40" s="78">
        <v>137221653</v>
      </c>
      <c r="D40" s="76"/>
      <c r="E40" s="78">
        <v>468203756687</v>
      </c>
      <c r="F40" s="76"/>
      <c r="G40" s="78">
        <v>470597885337</v>
      </c>
      <c r="H40" s="76"/>
      <c r="I40" s="78">
        <v>-2394128650</v>
      </c>
      <c r="J40" s="76"/>
      <c r="K40" s="78">
        <v>335900830</v>
      </c>
      <c r="L40" s="76"/>
      <c r="M40" s="78">
        <v>1183994393169</v>
      </c>
      <c r="N40" s="76"/>
      <c r="O40" s="78">
        <v>1151962659208</v>
      </c>
      <c r="P40" s="76"/>
      <c r="Q40" s="79">
        <v>32031733961</v>
      </c>
      <c r="R40" s="79"/>
    </row>
    <row r="41" spans="1:18" ht="21.75" customHeight="1" x14ac:dyDescent="0.2">
      <c r="A41" s="31" t="s">
        <v>71</v>
      </c>
      <c r="B41" s="28"/>
      <c r="C41" s="78">
        <v>15566136</v>
      </c>
      <c r="D41" s="76"/>
      <c r="E41" s="78">
        <v>175564301852</v>
      </c>
      <c r="F41" s="76"/>
      <c r="G41" s="78">
        <v>134929072522</v>
      </c>
      <c r="H41" s="76"/>
      <c r="I41" s="78">
        <v>40635229330</v>
      </c>
      <c r="J41" s="76"/>
      <c r="K41" s="78">
        <v>15566136</v>
      </c>
      <c r="L41" s="76"/>
      <c r="M41" s="78">
        <v>175564301852</v>
      </c>
      <c r="N41" s="76"/>
      <c r="O41" s="78">
        <v>134929072522</v>
      </c>
      <c r="P41" s="76"/>
      <c r="Q41" s="79">
        <v>40635229330</v>
      </c>
      <c r="R41" s="79"/>
    </row>
    <row r="42" spans="1:18" ht="21.75" customHeight="1" x14ac:dyDescent="0.2">
      <c r="A42" s="31" t="s">
        <v>97</v>
      </c>
      <c r="B42" s="28"/>
      <c r="C42" s="78">
        <v>161191968</v>
      </c>
      <c r="D42" s="76"/>
      <c r="E42" s="78">
        <v>476700296957</v>
      </c>
      <c r="F42" s="76"/>
      <c r="G42" s="78">
        <v>603757475458</v>
      </c>
      <c r="H42" s="76"/>
      <c r="I42" s="78">
        <v>-127057178501</v>
      </c>
      <c r="J42" s="76"/>
      <c r="K42" s="78">
        <v>161191968</v>
      </c>
      <c r="L42" s="76"/>
      <c r="M42" s="78">
        <v>476700296957</v>
      </c>
      <c r="N42" s="76"/>
      <c r="O42" s="78">
        <v>603757475458</v>
      </c>
      <c r="P42" s="76"/>
      <c r="Q42" s="79">
        <v>-127057178501</v>
      </c>
      <c r="R42" s="79"/>
    </row>
    <row r="43" spans="1:18" ht="21.75" customHeight="1" x14ac:dyDescent="0.2">
      <c r="A43" s="31" t="s">
        <v>52</v>
      </c>
      <c r="B43" s="28"/>
      <c r="C43" s="78">
        <v>57300000</v>
      </c>
      <c r="D43" s="76"/>
      <c r="E43" s="78">
        <v>497753843752</v>
      </c>
      <c r="F43" s="76"/>
      <c r="G43" s="78">
        <v>610049910998</v>
      </c>
      <c r="H43" s="76"/>
      <c r="I43" s="78">
        <v>-112296067246</v>
      </c>
      <c r="J43" s="76"/>
      <c r="K43" s="78">
        <v>57300000</v>
      </c>
      <c r="L43" s="76"/>
      <c r="M43" s="78">
        <v>497753843752</v>
      </c>
      <c r="N43" s="76"/>
      <c r="O43" s="78">
        <v>610049910998</v>
      </c>
      <c r="P43" s="76"/>
      <c r="Q43" s="79">
        <v>-112296067246</v>
      </c>
      <c r="R43" s="79"/>
    </row>
    <row r="44" spans="1:18" ht="21.75" customHeight="1" x14ac:dyDescent="0.2">
      <c r="A44" s="31" t="s">
        <v>204</v>
      </c>
      <c r="B44" s="28"/>
      <c r="C44" s="78">
        <v>0</v>
      </c>
      <c r="D44" s="76"/>
      <c r="E44" s="78">
        <v>0</v>
      </c>
      <c r="F44" s="76"/>
      <c r="G44" s="78">
        <v>0</v>
      </c>
      <c r="H44" s="76"/>
      <c r="I44" s="78">
        <v>0</v>
      </c>
      <c r="J44" s="76"/>
      <c r="K44" s="78">
        <v>15395825</v>
      </c>
      <c r="L44" s="76"/>
      <c r="M44" s="78">
        <v>62441216956</v>
      </c>
      <c r="N44" s="76"/>
      <c r="O44" s="78">
        <v>63818596738</v>
      </c>
      <c r="P44" s="76"/>
      <c r="Q44" s="79">
        <v>-1377379782</v>
      </c>
      <c r="R44" s="79"/>
    </row>
    <row r="45" spans="1:18" ht="21.75" customHeight="1" x14ac:dyDescent="0.2">
      <c r="A45" s="31" t="s">
        <v>205</v>
      </c>
      <c r="B45" s="28"/>
      <c r="C45" s="78">
        <v>0</v>
      </c>
      <c r="D45" s="76"/>
      <c r="E45" s="78">
        <v>0</v>
      </c>
      <c r="F45" s="76"/>
      <c r="G45" s="78">
        <v>0</v>
      </c>
      <c r="H45" s="76"/>
      <c r="I45" s="78">
        <v>0</v>
      </c>
      <c r="J45" s="76"/>
      <c r="K45" s="78">
        <v>2163067</v>
      </c>
      <c r="L45" s="76"/>
      <c r="M45" s="78">
        <v>123689175003</v>
      </c>
      <c r="N45" s="76"/>
      <c r="O45" s="78">
        <v>101424780761</v>
      </c>
      <c r="P45" s="76"/>
      <c r="Q45" s="79">
        <v>22264394242</v>
      </c>
      <c r="R45" s="79"/>
    </row>
    <row r="46" spans="1:18" ht="21.75" customHeight="1" x14ac:dyDescent="0.2">
      <c r="A46" s="31" t="s">
        <v>79</v>
      </c>
      <c r="B46" s="28"/>
      <c r="C46" s="78">
        <v>0</v>
      </c>
      <c r="D46" s="76"/>
      <c r="E46" s="78">
        <v>0</v>
      </c>
      <c r="F46" s="76"/>
      <c r="G46" s="78">
        <v>0</v>
      </c>
      <c r="H46" s="76"/>
      <c r="I46" s="78">
        <v>0</v>
      </c>
      <c r="J46" s="76"/>
      <c r="K46" s="78">
        <v>57800000</v>
      </c>
      <c r="L46" s="76"/>
      <c r="M46" s="78">
        <v>660048952887</v>
      </c>
      <c r="N46" s="76"/>
      <c r="O46" s="78">
        <v>528186873518</v>
      </c>
      <c r="P46" s="76"/>
      <c r="Q46" s="79">
        <v>131862079369</v>
      </c>
      <c r="R46" s="79"/>
    </row>
    <row r="47" spans="1:18" ht="21.75" customHeight="1" x14ac:dyDescent="0.2">
      <c r="A47" s="31" t="s">
        <v>206</v>
      </c>
      <c r="B47" s="28"/>
      <c r="C47" s="78">
        <v>0</v>
      </c>
      <c r="D47" s="76"/>
      <c r="E47" s="78">
        <v>0</v>
      </c>
      <c r="F47" s="76"/>
      <c r="G47" s="78">
        <v>0</v>
      </c>
      <c r="H47" s="76"/>
      <c r="I47" s="78">
        <v>0</v>
      </c>
      <c r="J47" s="76"/>
      <c r="K47" s="78">
        <v>42289184</v>
      </c>
      <c r="L47" s="76"/>
      <c r="M47" s="78">
        <v>86772744789</v>
      </c>
      <c r="N47" s="76"/>
      <c r="O47" s="78">
        <v>96518245463</v>
      </c>
      <c r="P47" s="76"/>
      <c r="Q47" s="79">
        <v>-9745500674</v>
      </c>
      <c r="R47" s="79"/>
    </row>
    <row r="48" spans="1:18" ht="21.75" customHeight="1" x14ac:dyDescent="0.2">
      <c r="A48" s="31" t="s">
        <v>207</v>
      </c>
      <c r="B48" s="28"/>
      <c r="C48" s="78">
        <v>0</v>
      </c>
      <c r="D48" s="76"/>
      <c r="E48" s="78">
        <v>0</v>
      </c>
      <c r="F48" s="76"/>
      <c r="G48" s="78">
        <v>0</v>
      </c>
      <c r="H48" s="76"/>
      <c r="I48" s="78">
        <v>0</v>
      </c>
      <c r="J48" s="76"/>
      <c r="K48" s="78">
        <v>2850030</v>
      </c>
      <c r="L48" s="76"/>
      <c r="M48" s="78">
        <v>144344378255</v>
      </c>
      <c r="N48" s="76"/>
      <c r="O48" s="78">
        <v>142503537771</v>
      </c>
      <c r="P48" s="76"/>
      <c r="Q48" s="79">
        <v>1840840484</v>
      </c>
      <c r="R48" s="79"/>
    </row>
    <row r="49" spans="1:18" ht="21.75" customHeight="1" x14ac:dyDescent="0.2">
      <c r="A49" s="31" t="s">
        <v>208</v>
      </c>
      <c r="B49" s="28"/>
      <c r="C49" s="78">
        <v>0</v>
      </c>
      <c r="D49" s="76"/>
      <c r="E49" s="78">
        <v>0</v>
      </c>
      <c r="F49" s="76"/>
      <c r="G49" s="78">
        <v>0</v>
      </c>
      <c r="H49" s="76"/>
      <c r="I49" s="78">
        <v>0</v>
      </c>
      <c r="J49" s="76"/>
      <c r="K49" s="78">
        <v>57370355</v>
      </c>
      <c r="L49" s="76"/>
      <c r="M49" s="78">
        <v>1154141851037</v>
      </c>
      <c r="N49" s="76"/>
      <c r="O49" s="78">
        <v>1121760457297</v>
      </c>
      <c r="P49" s="76"/>
      <c r="Q49" s="79">
        <v>32381393740</v>
      </c>
      <c r="R49" s="79"/>
    </row>
    <row r="50" spans="1:18" ht="21.75" customHeight="1" x14ac:dyDescent="0.2">
      <c r="A50" s="31" t="s">
        <v>50</v>
      </c>
      <c r="B50" s="28"/>
      <c r="C50" s="78">
        <v>0</v>
      </c>
      <c r="D50" s="76"/>
      <c r="E50" s="78">
        <v>0</v>
      </c>
      <c r="F50" s="76"/>
      <c r="G50" s="78">
        <v>0</v>
      </c>
      <c r="H50" s="76"/>
      <c r="I50" s="78">
        <v>0</v>
      </c>
      <c r="J50" s="76"/>
      <c r="K50" s="78">
        <v>600000</v>
      </c>
      <c r="L50" s="76"/>
      <c r="M50" s="78">
        <v>4411593929</v>
      </c>
      <c r="N50" s="76"/>
      <c r="O50" s="78">
        <v>3924509399</v>
      </c>
      <c r="P50" s="76"/>
      <c r="Q50" s="79">
        <v>487084530</v>
      </c>
      <c r="R50" s="79"/>
    </row>
    <row r="51" spans="1:18" ht="21.75" customHeight="1" x14ac:dyDescent="0.2">
      <c r="A51" s="31" t="s">
        <v>209</v>
      </c>
      <c r="B51" s="28"/>
      <c r="C51" s="78">
        <v>0</v>
      </c>
      <c r="D51" s="76"/>
      <c r="E51" s="78">
        <v>0</v>
      </c>
      <c r="F51" s="76"/>
      <c r="G51" s="78">
        <v>0</v>
      </c>
      <c r="H51" s="76"/>
      <c r="I51" s="78">
        <v>0</v>
      </c>
      <c r="J51" s="76"/>
      <c r="K51" s="78">
        <v>9608690</v>
      </c>
      <c r="L51" s="76"/>
      <c r="M51" s="78">
        <v>31795912242</v>
      </c>
      <c r="N51" s="76"/>
      <c r="O51" s="78">
        <v>31424495188</v>
      </c>
      <c r="P51" s="76"/>
      <c r="Q51" s="79">
        <v>371417054</v>
      </c>
      <c r="R51" s="79"/>
    </row>
    <row r="52" spans="1:18" ht="21.75" customHeight="1" x14ac:dyDescent="0.2">
      <c r="A52" s="31" t="s">
        <v>210</v>
      </c>
      <c r="B52" s="28"/>
      <c r="C52" s="78">
        <v>0</v>
      </c>
      <c r="D52" s="76"/>
      <c r="E52" s="78">
        <v>0</v>
      </c>
      <c r="F52" s="76"/>
      <c r="G52" s="78">
        <v>0</v>
      </c>
      <c r="H52" s="76"/>
      <c r="I52" s="78">
        <v>0</v>
      </c>
      <c r="J52" s="76"/>
      <c r="K52" s="78">
        <v>2450000</v>
      </c>
      <c r="L52" s="76"/>
      <c r="M52" s="78">
        <v>104677694915</v>
      </c>
      <c r="N52" s="76"/>
      <c r="O52" s="78">
        <v>104479625250</v>
      </c>
      <c r="P52" s="76"/>
      <c r="Q52" s="79">
        <v>198069665</v>
      </c>
      <c r="R52" s="79"/>
    </row>
    <row r="53" spans="1:18" ht="21.75" customHeight="1" x14ac:dyDescent="0.2">
      <c r="A53" s="31" t="s">
        <v>211</v>
      </c>
      <c r="B53" s="28"/>
      <c r="C53" s="78">
        <v>0</v>
      </c>
      <c r="D53" s="76"/>
      <c r="E53" s="78">
        <v>0</v>
      </c>
      <c r="F53" s="76"/>
      <c r="G53" s="78">
        <v>0</v>
      </c>
      <c r="H53" s="76"/>
      <c r="I53" s="78">
        <v>0</v>
      </c>
      <c r="J53" s="76"/>
      <c r="K53" s="78">
        <v>41224235</v>
      </c>
      <c r="L53" s="76"/>
      <c r="M53" s="78">
        <v>65646028880</v>
      </c>
      <c r="N53" s="76"/>
      <c r="O53" s="78">
        <v>65689258135</v>
      </c>
      <c r="P53" s="76"/>
      <c r="Q53" s="79">
        <v>-43229255</v>
      </c>
      <c r="R53" s="79"/>
    </row>
    <row r="54" spans="1:18" ht="21.75" customHeight="1" x14ac:dyDescent="0.2">
      <c r="A54" s="31" t="s">
        <v>212</v>
      </c>
      <c r="B54" s="28"/>
      <c r="C54" s="78">
        <v>0</v>
      </c>
      <c r="D54" s="76"/>
      <c r="E54" s="78">
        <v>0</v>
      </c>
      <c r="F54" s="76"/>
      <c r="G54" s="78">
        <v>0</v>
      </c>
      <c r="H54" s="76"/>
      <c r="I54" s="78">
        <v>0</v>
      </c>
      <c r="J54" s="76"/>
      <c r="K54" s="78">
        <v>2000000</v>
      </c>
      <c r="L54" s="76"/>
      <c r="M54" s="78">
        <v>27161367367</v>
      </c>
      <c r="N54" s="76"/>
      <c r="O54" s="78">
        <v>26799588000</v>
      </c>
      <c r="P54" s="76"/>
      <c r="Q54" s="79">
        <v>361779367</v>
      </c>
      <c r="R54" s="79"/>
    </row>
    <row r="55" spans="1:18" ht="21.75" customHeight="1" x14ac:dyDescent="0.2">
      <c r="A55" s="31" t="s">
        <v>213</v>
      </c>
      <c r="B55" s="28"/>
      <c r="C55" s="78">
        <v>0</v>
      </c>
      <c r="D55" s="76"/>
      <c r="E55" s="78">
        <v>0</v>
      </c>
      <c r="F55" s="76"/>
      <c r="G55" s="78">
        <v>0</v>
      </c>
      <c r="H55" s="76"/>
      <c r="I55" s="78">
        <v>0</v>
      </c>
      <c r="J55" s="76"/>
      <c r="K55" s="78">
        <v>10000000</v>
      </c>
      <c r="L55" s="76"/>
      <c r="M55" s="78">
        <v>32138322373</v>
      </c>
      <c r="N55" s="76"/>
      <c r="O55" s="78">
        <v>32107815000</v>
      </c>
      <c r="P55" s="76"/>
      <c r="Q55" s="79">
        <v>30507373</v>
      </c>
      <c r="R55" s="79"/>
    </row>
    <row r="56" spans="1:18" ht="21.75" customHeight="1" x14ac:dyDescent="0.2">
      <c r="A56" s="31" t="s">
        <v>214</v>
      </c>
      <c r="B56" s="28"/>
      <c r="C56" s="78">
        <v>0</v>
      </c>
      <c r="D56" s="76"/>
      <c r="E56" s="78">
        <v>0</v>
      </c>
      <c r="F56" s="76"/>
      <c r="G56" s="78">
        <v>0</v>
      </c>
      <c r="H56" s="76"/>
      <c r="I56" s="78">
        <v>0</v>
      </c>
      <c r="J56" s="76"/>
      <c r="K56" s="78">
        <v>5120</v>
      </c>
      <c r="L56" s="76"/>
      <c r="M56" s="78">
        <v>19996790</v>
      </c>
      <c r="N56" s="76"/>
      <c r="O56" s="78">
        <v>16880933</v>
      </c>
      <c r="P56" s="76"/>
      <c r="Q56" s="79">
        <v>3115857</v>
      </c>
      <c r="R56" s="79"/>
    </row>
    <row r="57" spans="1:18" ht="21.75" customHeight="1" x14ac:dyDescent="0.2">
      <c r="A57" s="31" t="s">
        <v>215</v>
      </c>
      <c r="B57" s="28"/>
      <c r="C57" s="78">
        <v>0</v>
      </c>
      <c r="D57" s="76"/>
      <c r="E57" s="78">
        <v>0</v>
      </c>
      <c r="F57" s="76"/>
      <c r="G57" s="78">
        <v>0</v>
      </c>
      <c r="H57" s="76"/>
      <c r="I57" s="78">
        <v>0</v>
      </c>
      <c r="J57" s="76"/>
      <c r="K57" s="78">
        <v>344772226</v>
      </c>
      <c r="L57" s="76"/>
      <c r="M57" s="78">
        <v>1041035360414</v>
      </c>
      <c r="N57" s="76"/>
      <c r="O57" s="78">
        <v>1124809768179</v>
      </c>
      <c r="P57" s="76"/>
      <c r="Q57" s="79">
        <v>-83774407765</v>
      </c>
      <c r="R57" s="79"/>
    </row>
    <row r="58" spans="1:18" ht="21.75" customHeight="1" x14ac:dyDescent="0.2">
      <c r="A58" s="31" t="s">
        <v>216</v>
      </c>
      <c r="B58" s="28"/>
      <c r="C58" s="78">
        <v>0</v>
      </c>
      <c r="D58" s="76"/>
      <c r="E58" s="78">
        <v>0</v>
      </c>
      <c r="F58" s="76"/>
      <c r="G58" s="78">
        <v>0</v>
      </c>
      <c r="H58" s="76"/>
      <c r="I58" s="78">
        <v>0</v>
      </c>
      <c r="J58" s="76"/>
      <c r="K58" s="78">
        <v>2775783</v>
      </c>
      <c r="L58" s="76"/>
      <c r="M58" s="78">
        <v>154410742283</v>
      </c>
      <c r="N58" s="76"/>
      <c r="O58" s="78">
        <v>159430452526</v>
      </c>
      <c r="P58" s="76"/>
      <c r="Q58" s="79">
        <v>-5019710243</v>
      </c>
      <c r="R58" s="79"/>
    </row>
    <row r="59" spans="1:18" ht="21.75" customHeight="1" x14ac:dyDescent="0.2">
      <c r="A59" s="31" t="s">
        <v>217</v>
      </c>
      <c r="B59" s="28"/>
      <c r="C59" s="78">
        <v>0</v>
      </c>
      <c r="D59" s="76"/>
      <c r="E59" s="78">
        <v>0</v>
      </c>
      <c r="F59" s="76"/>
      <c r="G59" s="78">
        <v>0</v>
      </c>
      <c r="H59" s="76"/>
      <c r="I59" s="78">
        <v>0</v>
      </c>
      <c r="J59" s="76"/>
      <c r="K59" s="78">
        <v>5800000</v>
      </c>
      <c r="L59" s="76"/>
      <c r="M59" s="78">
        <v>45612389145</v>
      </c>
      <c r="N59" s="76"/>
      <c r="O59" s="78">
        <v>49179629700</v>
      </c>
      <c r="P59" s="76"/>
      <c r="Q59" s="79">
        <v>-3567240555</v>
      </c>
      <c r="R59" s="79"/>
    </row>
    <row r="60" spans="1:18" ht="21.75" customHeight="1" x14ac:dyDescent="0.2">
      <c r="A60" s="31" t="s">
        <v>218</v>
      </c>
      <c r="B60" s="28"/>
      <c r="C60" s="78">
        <v>0</v>
      </c>
      <c r="D60" s="76"/>
      <c r="E60" s="78">
        <v>0</v>
      </c>
      <c r="F60" s="76"/>
      <c r="G60" s="78">
        <v>0</v>
      </c>
      <c r="H60" s="76"/>
      <c r="I60" s="78">
        <v>0</v>
      </c>
      <c r="J60" s="76"/>
      <c r="K60" s="78">
        <v>1497233</v>
      </c>
      <c r="L60" s="76"/>
      <c r="M60" s="78">
        <v>50977627821</v>
      </c>
      <c r="N60" s="76"/>
      <c r="O60" s="78">
        <v>52939701172</v>
      </c>
      <c r="P60" s="76"/>
      <c r="Q60" s="79">
        <v>-1962073351</v>
      </c>
      <c r="R60" s="79"/>
    </row>
    <row r="61" spans="1:18" ht="21.75" customHeight="1" x14ac:dyDescent="0.2">
      <c r="A61" s="31" t="s">
        <v>219</v>
      </c>
      <c r="B61" s="28"/>
      <c r="C61" s="78">
        <v>0</v>
      </c>
      <c r="D61" s="76"/>
      <c r="E61" s="78">
        <v>0</v>
      </c>
      <c r="F61" s="76"/>
      <c r="G61" s="78">
        <v>0</v>
      </c>
      <c r="H61" s="76"/>
      <c r="I61" s="78">
        <v>0</v>
      </c>
      <c r="J61" s="76"/>
      <c r="K61" s="78">
        <v>106292830</v>
      </c>
      <c r="L61" s="76"/>
      <c r="M61" s="78">
        <v>976344294836</v>
      </c>
      <c r="N61" s="76"/>
      <c r="O61" s="78">
        <v>1018566137056</v>
      </c>
      <c r="P61" s="76"/>
      <c r="Q61" s="79">
        <v>-42221842220</v>
      </c>
      <c r="R61" s="79"/>
    </row>
    <row r="62" spans="1:18" ht="21.75" customHeight="1" x14ac:dyDescent="0.2">
      <c r="A62" s="31" t="s">
        <v>220</v>
      </c>
      <c r="B62" s="28"/>
      <c r="C62" s="78">
        <v>0</v>
      </c>
      <c r="D62" s="76"/>
      <c r="E62" s="78">
        <v>0</v>
      </c>
      <c r="F62" s="76"/>
      <c r="G62" s="78">
        <v>0</v>
      </c>
      <c r="H62" s="76"/>
      <c r="I62" s="78">
        <v>0</v>
      </c>
      <c r="J62" s="76"/>
      <c r="K62" s="78">
        <v>50439560</v>
      </c>
      <c r="L62" s="76"/>
      <c r="M62" s="78">
        <v>58760179013</v>
      </c>
      <c r="N62" s="76"/>
      <c r="O62" s="78">
        <v>58362313535</v>
      </c>
      <c r="P62" s="76"/>
      <c r="Q62" s="79">
        <v>397865478</v>
      </c>
      <c r="R62" s="79"/>
    </row>
    <row r="63" spans="1:18" ht="21.75" customHeight="1" x14ac:dyDescent="0.2">
      <c r="A63" s="31" t="s">
        <v>221</v>
      </c>
      <c r="B63" s="28"/>
      <c r="C63" s="78">
        <v>0</v>
      </c>
      <c r="D63" s="76"/>
      <c r="E63" s="78">
        <v>0</v>
      </c>
      <c r="F63" s="76"/>
      <c r="G63" s="78">
        <v>0</v>
      </c>
      <c r="H63" s="76"/>
      <c r="I63" s="78">
        <v>0</v>
      </c>
      <c r="J63" s="76"/>
      <c r="K63" s="78">
        <v>1046854</v>
      </c>
      <c r="L63" s="76"/>
      <c r="M63" s="78">
        <v>27586974640</v>
      </c>
      <c r="N63" s="76"/>
      <c r="O63" s="78">
        <v>30521537664</v>
      </c>
      <c r="P63" s="76"/>
      <c r="Q63" s="79">
        <v>-2934563024</v>
      </c>
      <c r="R63" s="79"/>
    </row>
    <row r="64" spans="1:18" ht="21.75" customHeight="1" x14ac:dyDescent="0.2">
      <c r="A64" s="31" t="s">
        <v>102</v>
      </c>
      <c r="B64" s="28"/>
      <c r="C64" s="78">
        <v>0</v>
      </c>
      <c r="D64" s="76"/>
      <c r="E64" s="78">
        <v>0</v>
      </c>
      <c r="F64" s="76"/>
      <c r="G64" s="78">
        <v>0</v>
      </c>
      <c r="H64" s="76"/>
      <c r="I64" s="78">
        <v>0</v>
      </c>
      <c r="J64" s="76"/>
      <c r="K64" s="78">
        <v>78351323</v>
      </c>
      <c r="L64" s="76"/>
      <c r="M64" s="78">
        <v>532133929858</v>
      </c>
      <c r="N64" s="76"/>
      <c r="O64" s="78">
        <v>523388091087</v>
      </c>
      <c r="P64" s="76"/>
      <c r="Q64" s="79">
        <v>8745838771</v>
      </c>
      <c r="R64" s="79"/>
    </row>
    <row r="65" spans="1:18" ht="21.75" customHeight="1" x14ac:dyDescent="0.2">
      <c r="A65" s="31" t="s">
        <v>109</v>
      </c>
      <c r="B65" s="28"/>
      <c r="C65" s="78">
        <v>0</v>
      </c>
      <c r="D65" s="76"/>
      <c r="E65" s="78">
        <v>0</v>
      </c>
      <c r="F65" s="76"/>
      <c r="G65" s="78">
        <v>0</v>
      </c>
      <c r="H65" s="76"/>
      <c r="I65" s="78">
        <v>0</v>
      </c>
      <c r="J65" s="76"/>
      <c r="K65" s="78">
        <v>22289588</v>
      </c>
      <c r="L65" s="76"/>
      <c r="M65" s="78">
        <v>53269221420</v>
      </c>
      <c r="N65" s="76"/>
      <c r="O65" s="78">
        <v>55215156658</v>
      </c>
      <c r="P65" s="76"/>
      <c r="Q65" s="79">
        <v>-1945935238</v>
      </c>
      <c r="R65" s="79"/>
    </row>
    <row r="66" spans="1:18" ht="21.75" customHeight="1" x14ac:dyDescent="0.2">
      <c r="A66" s="31" t="s">
        <v>222</v>
      </c>
      <c r="B66" s="28"/>
      <c r="C66" s="78">
        <v>0</v>
      </c>
      <c r="D66" s="76"/>
      <c r="E66" s="78">
        <v>0</v>
      </c>
      <c r="F66" s="76"/>
      <c r="G66" s="78">
        <v>0</v>
      </c>
      <c r="H66" s="76"/>
      <c r="I66" s="78">
        <v>0</v>
      </c>
      <c r="J66" s="76"/>
      <c r="K66" s="78">
        <v>200000000</v>
      </c>
      <c r="L66" s="76"/>
      <c r="M66" s="78">
        <v>298400097600</v>
      </c>
      <c r="N66" s="76"/>
      <c r="O66" s="78">
        <v>296425710000</v>
      </c>
      <c r="P66" s="76"/>
      <c r="Q66" s="79">
        <v>1974387600</v>
      </c>
      <c r="R66" s="79"/>
    </row>
    <row r="67" spans="1:18" ht="21.75" customHeight="1" x14ac:dyDescent="0.2">
      <c r="A67" s="31" t="s">
        <v>223</v>
      </c>
      <c r="B67" s="28"/>
      <c r="C67" s="78">
        <v>0</v>
      </c>
      <c r="D67" s="76"/>
      <c r="E67" s="78">
        <v>0</v>
      </c>
      <c r="F67" s="76"/>
      <c r="G67" s="78">
        <v>0</v>
      </c>
      <c r="H67" s="76"/>
      <c r="I67" s="78">
        <v>0</v>
      </c>
      <c r="J67" s="76"/>
      <c r="K67" s="78">
        <v>400000</v>
      </c>
      <c r="L67" s="76"/>
      <c r="M67" s="78">
        <v>9025974020</v>
      </c>
      <c r="N67" s="76"/>
      <c r="O67" s="78">
        <v>8584615800</v>
      </c>
      <c r="P67" s="76"/>
      <c r="Q67" s="79">
        <v>441358220</v>
      </c>
      <c r="R67" s="79"/>
    </row>
    <row r="68" spans="1:18" ht="21.75" customHeight="1" x14ac:dyDescent="0.2">
      <c r="A68" s="31" t="s">
        <v>60</v>
      </c>
      <c r="B68" s="28"/>
      <c r="C68" s="78">
        <v>0</v>
      </c>
      <c r="D68" s="76"/>
      <c r="E68" s="78">
        <v>0</v>
      </c>
      <c r="F68" s="76"/>
      <c r="G68" s="78">
        <v>0</v>
      </c>
      <c r="H68" s="76"/>
      <c r="I68" s="78">
        <v>0</v>
      </c>
      <c r="J68" s="76"/>
      <c r="K68" s="78">
        <v>76455879</v>
      </c>
      <c r="L68" s="76"/>
      <c r="M68" s="78">
        <v>106545178481</v>
      </c>
      <c r="N68" s="76"/>
      <c r="O68" s="78">
        <v>108306395416</v>
      </c>
      <c r="P68" s="76"/>
      <c r="Q68" s="79">
        <v>-1761216935</v>
      </c>
      <c r="R68" s="79"/>
    </row>
    <row r="69" spans="1:18" ht="21.75" customHeight="1" x14ac:dyDescent="0.2">
      <c r="A69" s="31" t="s">
        <v>224</v>
      </c>
      <c r="B69" s="28"/>
      <c r="C69" s="78">
        <v>0</v>
      </c>
      <c r="D69" s="76"/>
      <c r="E69" s="78">
        <v>0</v>
      </c>
      <c r="F69" s="76"/>
      <c r="G69" s="78">
        <v>0</v>
      </c>
      <c r="H69" s="76"/>
      <c r="I69" s="78">
        <v>0</v>
      </c>
      <c r="J69" s="76"/>
      <c r="K69" s="78">
        <v>8200000</v>
      </c>
      <c r="L69" s="76"/>
      <c r="M69" s="78">
        <v>55558685272</v>
      </c>
      <c r="N69" s="76"/>
      <c r="O69" s="78">
        <v>56756875230</v>
      </c>
      <c r="P69" s="76"/>
      <c r="Q69" s="79">
        <v>-1198189958</v>
      </c>
      <c r="R69" s="79"/>
    </row>
    <row r="70" spans="1:18" ht="21.75" customHeight="1" x14ac:dyDescent="0.2">
      <c r="A70" s="31" t="s">
        <v>225</v>
      </c>
      <c r="B70" s="28"/>
      <c r="C70" s="78">
        <v>0</v>
      </c>
      <c r="D70" s="76"/>
      <c r="E70" s="78">
        <v>0</v>
      </c>
      <c r="F70" s="76"/>
      <c r="G70" s="78">
        <v>0</v>
      </c>
      <c r="H70" s="76"/>
      <c r="I70" s="78">
        <v>0</v>
      </c>
      <c r="J70" s="76"/>
      <c r="K70" s="78">
        <v>19600000</v>
      </c>
      <c r="L70" s="76"/>
      <c r="M70" s="78">
        <v>57090116079</v>
      </c>
      <c r="N70" s="76"/>
      <c r="O70" s="78">
        <v>53092210500</v>
      </c>
      <c r="P70" s="76"/>
      <c r="Q70" s="79">
        <v>3997905579</v>
      </c>
      <c r="R70" s="79"/>
    </row>
    <row r="71" spans="1:18" ht="21.75" customHeight="1" x14ac:dyDescent="0.2">
      <c r="A71" s="31" t="s">
        <v>226</v>
      </c>
      <c r="B71" s="28"/>
      <c r="C71" s="78">
        <v>0</v>
      </c>
      <c r="D71" s="76"/>
      <c r="E71" s="78">
        <v>0</v>
      </c>
      <c r="F71" s="76"/>
      <c r="G71" s="78">
        <v>0</v>
      </c>
      <c r="H71" s="76"/>
      <c r="I71" s="78">
        <v>0</v>
      </c>
      <c r="J71" s="76"/>
      <c r="K71" s="78">
        <v>106340023</v>
      </c>
      <c r="L71" s="76"/>
      <c r="M71" s="78">
        <v>132734215070</v>
      </c>
      <c r="N71" s="76"/>
      <c r="O71" s="78">
        <v>131922710229</v>
      </c>
      <c r="P71" s="76"/>
      <c r="Q71" s="79">
        <v>811504841</v>
      </c>
      <c r="R71" s="79"/>
    </row>
    <row r="72" spans="1:18" ht="21.75" customHeight="1" x14ac:dyDescent="0.2">
      <c r="A72" s="31" t="s">
        <v>227</v>
      </c>
      <c r="B72" s="28"/>
      <c r="C72" s="78">
        <v>0</v>
      </c>
      <c r="D72" s="76"/>
      <c r="E72" s="78">
        <v>0</v>
      </c>
      <c r="F72" s="76"/>
      <c r="G72" s="78">
        <v>0</v>
      </c>
      <c r="H72" s="76"/>
      <c r="I72" s="78">
        <v>0</v>
      </c>
      <c r="J72" s="76"/>
      <c r="K72" s="78">
        <v>56000000</v>
      </c>
      <c r="L72" s="76"/>
      <c r="M72" s="78">
        <v>163050669278</v>
      </c>
      <c r="N72" s="76"/>
      <c r="O72" s="78">
        <v>157592710800</v>
      </c>
      <c r="P72" s="76"/>
      <c r="Q72" s="79">
        <v>5457958478</v>
      </c>
      <c r="R72" s="79"/>
    </row>
    <row r="73" spans="1:18" ht="21.75" customHeight="1" x14ac:dyDescent="0.2">
      <c r="A73" s="31" t="s">
        <v>228</v>
      </c>
      <c r="B73" s="28"/>
      <c r="C73" s="78">
        <v>0</v>
      </c>
      <c r="D73" s="76"/>
      <c r="E73" s="78">
        <v>0</v>
      </c>
      <c r="F73" s="76"/>
      <c r="G73" s="78">
        <v>0</v>
      </c>
      <c r="H73" s="76"/>
      <c r="I73" s="78">
        <v>0</v>
      </c>
      <c r="J73" s="76"/>
      <c r="K73" s="78">
        <v>12000000</v>
      </c>
      <c r="L73" s="76"/>
      <c r="M73" s="78">
        <v>380886202237</v>
      </c>
      <c r="N73" s="76"/>
      <c r="O73" s="78">
        <v>298811430000</v>
      </c>
      <c r="P73" s="76"/>
      <c r="Q73" s="79">
        <v>82074772237</v>
      </c>
      <c r="R73" s="79"/>
    </row>
    <row r="74" spans="1:18" ht="21.75" customHeight="1" x14ac:dyDescent="0.2">
      <c r="A74" s="31" t="s">
        <v>229</v>
      </c>
      <c r="B74" s="28"/>
      <c r="C74" s="78">
        <v>0</v>
      </c>
      <c r="D74" s="76"/>
      <c r="E74" s="78">
        <v>0</v>
      </c>
      <c r="F74" s="76"/>
      <c r="G74" s="78">
        <v>0</v>
      </c>
      <c r="H74" s="76"/>
      <c r="I74" s="78">
        <v>0</v>
      </c>
      <c r="J74" s="76"/>
      <c r="K74" s="78">
        <v>8740377</v>
      </c>
      <c r="L74" s="76"/>
      <c r="M74" s="78">
        <v>225560624807</v>
      </c>
      <c r="N74" s="76"/>
      <c r="O74" s="78">
        <v>226853386571</v>
      </c>
      <c r="P74" s="76"/>
      <c r="Q74" s="79">
        <v>-1292761764</v>
      </c>
      <c r="R74" s="79"/>
    </row>
    <row r="75" spans="1:18" ht="21.75" customHeight="1" x14ac:dyDescent="0.2">
      <c r="A75" s="31" t="s">
        <v>230</v>
      </c>
      <c r="B75" s="28"/>
      <c r="C75" s="78">
        <v>0</v>
      </c>
      <c r="D75" s="76"/>
      <c r="E75" s="78">
        <v>0</v>
      </c>
      <c r="F75" s="76"/>
      <c r="G75" s="78">
        <v>0</v>
      </c>
      <c r="H75" s="76"/>
      <c r="I75" s="78">
        <v>0</v>
      </c>
      <c r="J75" s="76"/>
      <c r="K75" s="78">
        <v>400000</v>
      </c>
      <c r="L75" s="76"/>
      <c r="M75" s="78">
        <v>1543958466</v>
      </c>
      <c r="N75" s="76"/>
      <c r="O75" s="78">
        <v>1411308475</v>
      </c>
      <c r="P75" s="76"/>
      <c r="Q75" s="79">
        <v>132649991</v>
      </c>
      <c r="R75" s="79"/>
    </row>
    <row r="76" spans="1:18" ht="21.75" customHeight="1" x14ac:dyDescent="0.2">
      <c r="A76" s="31" t="s">
        <v>231</v>
      </c>
      <c r="B76" s="28"/>
      <c r="C76" s="78">
        <v>0</v>
      </c>
      <c r="D76" s="76"/>
      <c r="E76" s="78">
        <v>0</v>
      </c>
      <c r="F76" s="76"/>
      <c r="G76" s="78">
        <v>0</v>
      </c>
      <c r="H76" s="76"/>
      <c r="I76" s="78">
        <v>0</v>
      </c>
      <c r="J76" s="76"/>
      <c r="K76" s="78">
        <v>27247970</v>
      </c>
      <c r="L76" s="76"/>
      <c r="M76" s="78">
        <v>182287735021</v>
      </c>
      <c r="N76" s="76"/>
      <c r="O76" s="78">
        <v>166577944157</v>
      </c>
      <c r="P76" s="76"/>
      <c r="Q76" s="79">
        <v>15709790864</v>
      </c>
      <c r="R76" s="79"/>
    </row>
    <row r="77" spans="1:18" ht="21.75" customHeight="1" x14ac:dyDescent="0.2">
      <c r="A77" s="31" t="s">
        <v>232</v>
      </c>
      <c r="B77" s="28"/>
      <c r="C77" s="78">
        <v>0</v>
      </c>
      <c r="D77" s="76"/>
      <c r="E77" s="78">
        <v>0</v>
      </c>
      <c r="F77" s="76"/>
      <c r="G77" s="78">
        <v>0</v>
      </c>
      <c r="H77" s="76"/>
      <c r="I77" s="78">
        <v>0</v>
      </c>
      <c r="J77" s="76"/>
      <c r="K77" s="78">
        <v>73243915</v>
      </c>
      <c r="L77" s="76"/>
      <c r="M77" s="78">
        <v>267324562385</v>
      </c>
      <c r="N77" s="76"/>
      <c r="O77" s="78">
        <v>217769068093</v>
      </c>
      <c r="P77" s="76"/>
      <c r="Q77" s="79">
        <v>49555494292</v>
      </c>
      <c r="R77" s="79"/>
    </row>
    <row r="78" spans="1:18" ht="21.75" customHeight="1" x14ac:dyDescent="0.2">
      <c r="A78" s="32" t="s">
        <v>233</v>
      </c>
      <c r="B78" s="28"/>
      <c r="C78" s="80">
        <v>0</v>
      </c>
      <c r="D78" s="76"/>
      <c r="E78" s="80">
        <v>0</v>
      </c>
      <c r="F78" s="76"/>
      <c r="G78" s="80">
        <v>0</v>
      </c>
      <c r="H78" s="76"/>
      <c r="I78" s="80">
        <v>0</v>
      </c>
      <c r="J78" s="76"/>
      <c r="K78" s="80">
        <v>23000000</v>
      </c>
      <c r="L78" s="76"/>
      <c r="M78" s="80">
        <v>68674819011</v>
      </c>
      <c r="N78" s="76"/>
      <c r="O78" s="80">
        <v>66851850600</v>
      </c>
      <c r="P78" s="76"/>
      <c r="Q78" s="81">
        <v>1822968411</v>
      </c>
      <c r="R78" s="81"/>
    </row>
    <row r="79" spans="1:18" ht="21.75" customHeight="1" x14ac:dyDescent="0.2">
      <c r="A79" s="6" t="s">
        <v>126</v>
      </c>
      <c r="B79" s="28"/>
      <c r="C79" s="82">
        <f>SUM(C8:C78)</f>
        <v>1184133452</v>
      </c>
      <c r="D79" s="76"/>
      <c r="E79" s="82">
        <f>SUM(E8:E78)</f>
        <v>6058733984420</v>
      </c>
      <c r="F79" s="76"/>
      <c r="G79" s="82">
        <f>SUM(G8:G78)</f>
        <v>6171795093145</v>
      </c>
      <c r="H79" s="76"/>
      <c r="I79" s="82">
        <f>SUM(I8:I78)</f>
        <v>-113061108725</v>
      </c>
      <c r="J79" s="76"/>
      <c r="K79" s="82">
        <f>SUM(K8:K78)</f>
        <v>3014310287</v>
      </c>
      <c r="L79" s="76"/>
      <c r="M79" s="82">
        <f>SUM(M8:M78)</f>
        <v>15261297341043</v>
      </c>
      <c r="N79" s="76"/>
      <c r="O79" s="82">
        <f>SUM(O8:O78)</f>
        <v>15007670610096</v>
      </c>
      <c r="P79" s="76"/>
      <c r="Q79" s="83">
        <f>SUM(Q8:R78)</f>
        <v>253626730947</v>
      </c>
      <c r="R79" s="83"/>
    </row>
  </sheetData>
  <mergeCells count="8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8:R78"/>
    <mergeCell ref="Q79:R79"/>
    <mergeCell ref="Q73:R73"/>
    <mergeCell ref="Q74:R74"/>
    <mergeCell ref="Q75:R75"/>
    <mergeCell ref="Q76:R76"/>
    <mergeCell ref="Q77:R7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16"/>
  <sheetViews>
    <sheetView rightToLeft="1" topLeftCell="A104" workbookViewId="0">
      <selection activeCell="Z116" sqref="E9:Z116"/>
    </sheetView>
  </sheetViews>
  <sheetFormatPr defaultRowHeight="15.75" x14ac:dyDescent="0.4"/>
  <cols>
    <col min="1" max="1" width="3.5703125" style="9" bestFit="1" customWidth="1"/>
    <col min="2" max="2" width="2.5703125" style="9" customWidth="1"/>
    <col min="3" max="3" width="23.42578125" style="9" customWidth="1"/>
    <col min="4" max="5" width="1.28515625" style="9" customWidth="1"/>
    <col min="6" max="6" width="15.5703125" style="9" bestFit="1" customWidth="1"/>
    <col min="7" max="7" width="1.28515625" style="9" customWidth="1"/>
    <col min="8" max="8" width="19.5703125" style="9" bestFit="1" customWidth="1"/>
    <col min="9" max="9" width="1.28515625" style="9" customWidth="1"/>
    <col min="10" max="10" width="19.5703125" style="9" bestFit="1" customWidth="1"/>
    <col min="11" max="11" width="1.28515625" style="9" customWidth="1"/>
    <col min="12" max="12" width="14.42578125" style="9" bestFit="1" customWidth="1"/>
    <col min="13" max="13" width="1.28515625" style="9" customWidth="1"/>
    <col min="14" max="14" width="18.5703125" style="9" bestFit="1" customWidth="1"/>
    <col min="15" max="15" width="1.28515625" style="9" customWidth="1"/>
    <col min="16" max="16" width="15.28515625" style="9" bestFit="1" customWidth="1"/>
    <col min="17" max="17" width="1.28515625" style="9" customWidth="1"/>
    <col min="18" max="18" width="17.85546875" style="9" bestFit="1" customWidth="1"/>
    <col min="19" max="19" width="1.28515625" style="9" customWidth="1"/>
    <col min="20" max="20" width="15.5703125" style="9" bestFit="1" customWidth="1"/>
    <col min="21" max="21" width="1.28515625" style="9" customWidth="1"/>
    <col min="22" max="22" width="16.28515625" style="9" bestFit="1" customWidth="1"/>
    <col min="23" max="23" width="1.28515625" style="9" customWidth="1"/>
    <col min="24" max="24" width="19.42578125" style="9" bestFit="1" customWidth="1"/>
    <col min="25" max="25" width="1.28515625" style="9" customWidth="1"/>
    <col min="26" max="26" width="19.5703125" style="9" bestFit="1" customWidth="1"/>
    <col min="27" max="27" width="1.28515625" style="9" customWidth="1"/>
    <col min="28" max="28" width="18.28515625" style="9" bestFit="1" customWidth="1"/>
    <col min="29" max="29" width="0.28515625" style="9" customWidth="1"/>
    <col min="30" max="30" width="9.140625" style="9"/>
  </cols>
  <sheetData>
    <row r="1" spans="1:28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.75" customHeight="1" x14ac:dyDescent="0.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21.75" customHeight="1" x14ac:dyDescent="0.4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ht="14.45" customHeight="1" x14ac:dyDescent="0.4">
      <c r="A4" s="2" t="s">
        <v>3</v>
      </c>
      <c r="B4" s="59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14.45" customHeight="1" x14ac:dyDescent="0.4">
      <c r="A5" s="59" t="s">
        <v>5</v>
      </c>
      <c r="B5" s="59"/>
      <c r="C5" s="59" t="s">
        <v>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4.45" customHeight="1" x14ac:dyDescent="0.4">
      <c r="F6" s="57" t="s">
        <v>7</v>
      </c>
      <c r="G6" s="57"/>
      <c r="H6" s="57"/>
      <c r="I6" s="57"/>
      <c r="J6" s="57"/>
      <c r="L6" s="57" t="s">
        <v>8</v>
      </c>
      <c r="M6" s="57"/>
      <c r="N6" s="57"/>
      <c r="O6" s="57"/>
      <c r="P6" s="57"/>
      <c r="Q6" s="57"/>
      <c r="R6" s="57"/>
      <c r="T6" s="57" t="s">
        <v>9</v>
      </c>
      <c r="U6" s="57"/>
      <c r="V6" s="57"/>
      <c r="W6" s="57"/>
      <c r="X6" s="57"/>
      <c r="Y6" s="57"/>
      <c r="Z6" s="57"/>
      <c r="AA6" s="57"/>
      <c r="AB6" s="57"/>
    </row>
    <row r="7" spans="1:28" ht="14.45" customHeight="1" x14ac:dyDescent="0.4">
      <c r="F7" s="10"/>
      <c r="G7" s="10"/>
      <c r="H7" s="10"/>
      <c r="I7" s="10"/>
      <c r="J7" s="10"/>
      <c r="L7" s="56" t="s">
        <v>10</v>
      </c>
      <c r="M7" s="56"/>
      <c r="N7" s="56"/>
      <c r="O7" s="10"/>
      <c r="P7" s="56" t="s">
        <v>11</v>
      </c>
      <c r="Q7" s="56"/>
      <c r="R7" s="56"/>
      <c r="T7" s="10"/>
      <c r="U7" s="10"/>
      <c r="V7" s="10"/>
      <c r="W7" s="10"/>
      <c r="X7" s="10"/>
      <c r="Y7" s="10"/>
      <c r="Z7" s="10"/>
      <c r="AA7" s="10"/>
      <c r="AB7" s="10"/>
    </row>
    <row r="8" spans="1:28" ht="14.45" customHeight="1" x14ac:dyDescent="0.4">
      <c r="A8" s="57" t="s">
        <v>12</v>
      </c>
      <c r="B8" s="57"/>
      <c r="C8" s="57"/>
      <c r="E8" s="57" t="s">
        <v>13</v>
      </c>
      <c r="F8" s="57"/>
      <c r="H8" s="3" t="s">
        <v>14</v>
      </c>
      <c r="J8" s="3" t="s">
        <v>15</v>
      </c>
      <c r="L8" s="5" t="s">
        <v>13</v>
      </c>
      <c r="M8" s="10"/>
      <c r="N8" s="5" t="s">
        <v>14</v>
      </c>
      <c r="P8" s="5" t="s">
        <v>13</v>
      </c>
      <c r="Q8" s="10"/>
      <c r="R8" s="5" t="s">
        <v>16</v>
      </c>
      <c r="T8" s="3" t="s">
        <v>13</v>
      </c>
      <c r="V8" s="3" t="s">
        <v>17</v>
      </c>
      <c r="X8" s="3" t="s">
        <v>14</v>
      </c>
      <c r="Z8" s="3" t="s">
        <v>15</v>
      </c>
      <c r="AB8" s="3" t="s">
        <v>18</v>
      </c>
    </row>
    <row r="9" spans="1:28" ht="21.75" customHeight="1" x14ac:dyDescent="0.4">
      <c r="A9" s="58" t="s">
        <v>19</v>
      </c>
      <c r="B9" s="58"/>
      <c r="C9" s="58"/>
      <c r="E9" s="77">
        <v>152800000</v>
      </c>
      <c r="F9" s="77"/>
      <c r="G9" s="76"/>
      <c r="H9" s="75">
        <v>352719298284</v>
      </c>
      <c r="I9" s="76"/>
      <c r="J9" s="75">
        <v>431825658120</v>
      </c>
      <c r="K9" s="76"/>
      <c r="L9" s="75">
        <v>0</v>
      </c>
      <c r="M9" s="76"/>
      <c r="N9" s="75">
        <v>0</v>
      </c>
      <c r="O9" s="76"/>
      <c r="P9" s="75">
        <v>0</v>
      </c>
      <c r="Q9" s="76"/>
      <c r="R9" s="75">
        <v>0</v>
      </c>
      <c r="S9" s="76"/>
      <c r="T9" s="75">
        <v>152800000</v>
      </c>
      <c r="U9" s="76"/>
      <c r="V9" s="75">
        <v>2537</v>
      </c>
      <c r="W9" s="76"/>
      <c r="X9" s="75">
        <v>352719298284</v>
      </c>
      <c r="Y9" s="76"/>
      <c r="Z9" s="75">
        <v>385347061080</v>
      </c>
      <c r="AA9" s="28"/>
      <c r="AB9" s="43">
        <f>Z9/سپرده!$T$2</f>
        <v>6.2637561714627352E-3</v>
      </c>
    </row>
    <row r="10" spans="1:28" ht="21.75" customHeight="1" x14ac:dyDescent="0.4">
      <c r="A10" s="53" t="s">
        <v>20</v>
      </c>
      <c r="B10" s="53"/>
      <c r="C10" s="53"/>
      <c r="E10" s="79">
        <v>137620823</v>
      </c>
      <c r="F10" s="79"/>
      <c r="G10" s="76"/>
      <c r="H10" s="78">
        <v>360074671393</v>
      </c>
      <c r="I10" s="76"/>
      <c r="J10" s="78">
        <v>482910986234.12</v>
      </c>
      <c r="K10" s="76"/>
      <c r="L10" s="78">
        <v>0</v>
      </c>
      <c r="M10" s="76"/>
      <c r="N10" s="78">
        <v>0</v>
      </c>
      <c r="O10" s="76"/>
      <c r="P10" s="78">
        <v>-137221653</v>
      </c>
      <c r="Q10" s="76"/>
      <c r="R10" s="78">
        <v>468203756687</v>
      </c>
      <c r="S10" s="76"/>
      <c r="T10" s="78">
        <v>399170</v>
      </c>
      <c r="U10" s="76"/>
      <c r="V10" s="78">
        <v>3381</v>
      </c>
      <c r="W10" s="76"/>
      <c r="X10" s="78">
        <v>1044398685</v>
      </c>
      <c r="Y10" s="76"/>
      <c r="Z10" s="78">
        <v>1341563687.0685</v>
      </c>
      <c r="AA10" s="28"/>
      <c r="AB10" s="45">
        <f>Z10/سپرده!$T$2</f>
        <v>2.1806907780051983E-5</v>
      </c>
    </row>
    <row r="11" spans="1:28" ht="21.75" customHeight="1" x14ac:dyDescent="0.4">
      <c r="A11" s="53" t="s">
        <v>21</v>
      </c>
      <c r="B11" s="53"/>
      <c r="C11" s="53"/>
      <c r="E11" s="79">
        <v>542695368</v>
      </c>
      <c r="F11" s="79"/>
      <c r="G11" s="76"/>
      <c r="H11" s="78">
        <v>903124434312</v>
      </c>
      <c r="I11" s="76"/>
      <c r="J11" s="78">
        <v>981828721619.92798</v>
      </c>
      <c r="K11" s="76"/>
      <c r="L11" s="78">
        <v>0</v>
      </c>
      <c r="M11" s="76"/>
      <c r="N11" s="78">
        <v>0</v>
      </c>
      <c r="O11" s="76"/>
      <c r="P11" s="78">
        <v>0</v>
      </c>
      <c r="Q11" s="76"/>
      <c r="R11" s="78">
        <v>0</v>
      </c>
      <c r="S11" s="76"/>
      <c r="T11" s="78">
        <v>542695368</v>
      </c>
      <c r="U11" s="76"/>
      <c r="V11" s="78">
        <v>1710</v>
      </c>
      <c r="W11" s="76"/>
      <c r="X11" s="78">
        <v>903124434312</v>
      </c>
      <c r="Y11" s="76"/>
      <c r="Z11" s="78">
        <v>922487425258.28406</v>
      </c>
      <c r="AA11" s="28"/>
      <c r="AB11" s="45">
        <f>Z11/سپرده!$T$2</f>
        <v>1.4994888729302529E-2</v>
      </c>
    </row>
    <row r="12" spans="1:28" ht="21.75" customHeight="1" x14ac:dyDescent="0.4">
      <c r="A12" s="53" t="s">
        <v>22</v>
      </c>
      <c r="B12" s="53"/>
      <c r="C12" s="53"/>
      <c r="E12" s="79">
        <v>726574917</v>
      </c>
      <c r="F12" s="79"/>
      <c r="G12" s="76"/>
      <c r="H12" s="78">
        <v>316746584667</v>
      </c>
      <c r="I12" s="76"/>
      <c r="J12" s="78">
        <v>442740351097.47998</v>
      </c>
      <c r="K12" s="76"/>
      <c r="L12" s="78">
        <v>0</v>
      </c>
      <c r="M12" s="76"/>
      <c r="N12" s="78">
        <v>0</v>
      </c>
      <c r="O12" s="76"/>
      <c r="P12" s="78">
        <v>0</v>
      </c>
      <c r="Q12" s="76"/>
      <c r="R12" s="78">
        <v>0</v>
      </c>
      <c r="S12" s="76"/>
      <c r="T12" s="78">
        <v>726574917</v>
      </c>
      <c r="U12" s="76"/>
      <c r="V12" s="78">
        <v>613</v>
      </c>
      <c r="W12" s="76"/>
      <c r="X12" s="78">
        <v>316746584667</v>
      </c>
      <c r="Y12" s="76"/>
      <c r="Z12" s="78">
        <v>442740351097.47998</v>
      </c>
      <c r="AA12" s="28"/>
      <c r="AB12" s="45">
        <f>Z12/سپرده!$T$2</f>
        <v>7.1966751187098957E-3</v>
      </c>
    </row>
    <row r="13" spans="1:28" ht="21.75" customHeight="1" x14ac:dyDescent="0.4">
      <c r="A13" s="53" t="s">
        <v>23</v>
      </c>
      <c r="B13" s="53"/>
      <c r="C13" s="53"/>
      <c r="E13" s="79">
        <v>324216250</v>
      </c>
      <c r="F13" s="79"/>
      <c r="G13" s="76"/>
      <c r="H13" s="78">
        <v>786737438781</v>
      </c>
      <c r="I13" s="76"/>
      <c r="J13" s="78">
        <v>1014559990107.75</v>
      </c>
      <c r="K13" s="76"/>
      <c r="L13" s="78">
        <v>0</v>
      </c>
      <c r="M13" s="76"/>
      <c r="N13" s="78">
        <v>0</v>
      </c>
      <c r="O13" s="76"/>
      <c r="P13" s="78">
        <v>-100000000</v>
      </c>
      <c r="Q13" s="76"/>
      <c r="R13" s="78">
        <v>330018559287</v>
      </c>
      <c r="S13" s="76"/>
      <c r="T13" s="78">
        <v>224216250</v>
      </c>
      <c r="U13" s="76"/>
      <c r="V13" s="78">
        <v>3062</v>
      </c>
      <c r="W13" s="76"/>
      <c r="X13" s="78">
        <v>544079201021</v>
      </c>
      <c r="Y13" s="76"/>
      <c r="Z13" s="78">
        <v>682465184062.875</v>
      </c>
      <c r="AA13" s="28"/>
      <c r="AB13" s="45">
        <f>Z13/سپرده!$T$2</f>
        <v>1.1093364761888805E-2</v>
      </c>
    </row>
    <row r="14" spans="1:28" ht="21.75" customHeight="1" x14ac:dyDescent="0.4">
      <c r="A14" s="53" t="s">
        <v>24</v>
      </c>
      <c r="B14" s="53"/>
      <c r="C14" s="53"/>
      <c r="E14" s="79">
        <v>129800000</v>
      </c>
      <c r="F14" s="79"/>
      <c r="G14" s="76"/>
      <c r="H14" s="78">
        <v>284478689939</v>
      </c>
      <c r="I14" s="76"/>
      <c r="J14" s="78">
        <v>422565684750</v>
      </c>
      <c r="K14" s="76"/>
      <c r="L14" s="78">
        <v>0</v>
      </c>
      <c r="M14" s="76"/>
      <c r="N14" s="78">
        <v>0</v>
      </c>
      <c r="O14" s="76"/>
      <c r="P14" s="78">
        <v>0</v>
      </c>
      <c r="Q14" s="76"/>
      <c r="R14" s="78">
        <v>0</v>
      </c>
      <c r="S14" s="76"/>
      <c r="T14" s="78">
        <v>129800000</v>
      </c>
      <c r="U14" s="76"/>
      <c r="V14" s="78">
        <v>2964</v>
      </c>
      <c r="W14" s="76"/>
      <c r="X14" s="78">
        <v>284478689939</v>
      </c>
      <c r="Y14" s="76"/>
      <c r="Z14" s="78">
        <v>382438073160</v>
      </c>
      <c r="AA14" s="28"/>
      <c r="AB14" s="45">
        <f>Z14/سپرده!$T$2</f>
        <v>6.2164710280765562E-3</v>
      </c>
    </row>
    <row r="15" spans="1:28" ht="21.75" customHeight="1" x14ac:dyDescent="0.4">
      <c r="A15" s="53" t="s">
        <v>25</v>
      </c>
      <c r="B15" s="53"/>
      <c r="C15" s="53"/>
      <c r="E15" s="79">
        <v>220610363</v>
      </c>
      <c r="F15" s="79"/>
      <c r="G15" s="76"/>
      <c r="H15" s="78">
        <v>420213194669</v>
      </c>
      <c r="I15" s="76"/>
      <c r="J15" s="78">
        <v>458770853963.59399</v>
      </c>
      <c r="K15" s="76"/>
      <c r="L15" s="78">
        <v>0</v>
      </c>
      <c r="M15" s="76"/>
      <c r="N15" s="78">
        <v>0</v>
      </c>
      <c r="O15" s="76"/>
      <c r="P15" s="78">
        <v>0</v>
      </c>
      <c r="Q15" s="76"/>
      <c r="R15" s="78">
        <v>0</v>
      </c>
      <c r="S15" s="76"/>
      <c r="T15" s="78">
        <v>220610363</v>
      </c>
      <c r="U15" s="76"/>
      <c r="V15" s="78">
        <v>1850</v>
      </c>
      <c r="W15" s="76"/>
      <c r="X15" s="78">
        <v>420213194669</v>
      </c>
      <c r="Y15" s="76"/>
      <c r="Z15" s="78">
        <v>405700802979.27698</v>
      </c>
      <c r="AA15" s="28"/>
      <c r="AB15" s="45">
        <f>Z15/سپرده!$T$2</f>
        <v>6.5946030606971861E-3</v>
      </c>
    </row>
    <row r="16" spans="1:28" ht="21.75" customHeight="1" x14ac:dyDescent="0.4">
      <c r="A16" s="53" t="s">
        <v>26</v>
      </c>
      <c r="B16" s="53"/>
      <c r="C16" s="53"/>
      <c r="E16" s="79">
        <v>265459741</v>
      </c>
      <c r="F16" s="79"/>
      <c r="G16" s="76"/>
      <c r="H16" s="78">
        <v>582157185551</v>
      </c>
      <c r="I16" s="76"/>
      <c r="J16" s="78">
        <v>633312613298.52002</v>
      </c>
      <c r="K16" s="76"/>
      <c r="L16" s="78">
        <v>0</v>
      </c>
      <c r="M16" s="76"/>
      <c r="N16" s="78">
        <v>0</v>
      </c>
      <c r="O16" s="76"/>
      <c r="P16" s="78">
        <v>-18795527</v>
      </c>
      <c r="Q16" s="76"/>
      <c r="R16" s="78">
        <v>45393152350</v>
      </c>
      <c r="S16" s="76"/>
      <c r="T16" s="78">
        <v>246664214</v>
      </c>
      <c r="U16" s="76"/>
      <c r="V16" s="78">
        <v>2065</v>
      </c>
      <c r="W16" s="76"/>
      <c r="X16" s="78">
        <v>540938313485</v>
      </c>
      <c r="Y16" s="76"/>
      <c r="Z16" s="78">
        <v>506330900378.63501</v>
      </c>
      <c r="AA16" s="28"/>
      <c r="AB16" s="45">
        <f>Z16/سپرده!$T$2</f>
        <v>8.2303295454238118E-3</v>
      </c>
    </row>
    <row r="17" spans="1:28" ht="21.75" customHeight="1" x14ac:dyDescent="0.4">
      <c r="A17" s="53" t="s">
        <v>27</v>
      </c>
      <c r="B17" s="53"/>
      <c r="C17" s="53"/>
      <c r="E17" s="79">
        <v>304785014</v>
      </c>
      <c r="F17" s="79"/>
      <c r="G17" s="76"/>
      <c r="H17" s="78">
        <v>1447719779548</v>
      </c>
      <c r="I17" s="76"/>
      <c r="J17" s="78">
        <v>1447598033250.49</v>
      </c>
      <c r="K17" s="76"/>
      <c r="L17" s="78">
        <v>0</v>
      </c>
      <c r="M17" s="76"/>
      <c r="N17" s="78">
        <v>0</v>
      </c>
      <c r="O17" s="76"/>
      <c r="P17" s="78">
        <v>0</v>
      </c>
      <c r="Q17" s="76"/>
      <c r="R17" s="78">
        <v>0</v>
      </c>
      <c r="S17" s="76"/>
      <c r="T17" s="78">
        <v>304785014</v>
      </c>
      <c r="U17" s="76"/>
      <c r="V17" s="78">
        <v>4870</v>
      </c>
      <c r="W17" s="76"/>
      <c r="X17" s="78">
        <v>1447719779548</v>
      </c>
      <c r="Y17" s="76"/>
      <c r="Z17" s="78">
        <v>1475471415221.8301</v>
      </c>
      <c r="AA17" s="28"/>
      <c r="AB17" s="45">
        <f>Z17/سپرده!$T$2</f>
        <v>2.3983556944771688E-2</v>
      </c>
    </row>
    <row r="18" spans="1:28" ht="21.75" customHeight="1" x14ac:dyDescent="0.4">
      <c r="A18" s="53" t="s">
        <v>28</v>
      </c>
      <c r="B18" s="53"/>
      <c r="C18" s="53"/>
      <c r="E18" s="79">
        <v>58592500</v>
      </c>
      <c r="F18" s="79"/>
      <c r="G18" s="76"/>
      <c r="H18" s="78">
        <v>866483319908</v>
      </c>
      <c r="I18" s="76"/>
      <c r="J18" s="78">
        <v>1090907771726.25</v>
      </c>
      <c r="K18" s="76"/>
      <c r="L18" s="78">
        <v>0</v>
      </c>
      <c r="M18" s="76"/>
      <c r="N18" s="78">
        <v>0</v>
      </c>
      <c r="O18" s="76"/>
      <c r="P18" s="78">
        <v>0</v>
      </c>
      <c r="Q18" s="76"/>
      <c r="R18" s="78">
        <v>0</v>
      </c>
      <c r="S18" s="76"/>
      <c r="T18" s="78">
        <v>58592500</v>
      </c>
      <c r="U18" s="76"/>
      <c r="V18" s="78">
        <v>19700</v>
      </c>
      <c r="W18" s="76"/>
      <c r="X18" s="78">
        <v>866483319908</v>
      </c>
      <c r="Y18" s="76"/>
      <c r="Z18" s="78">
        <v>1147404330112.5</v>
      </c>
      <c r="AA18" s="28"/>
      <c r="AB18" s="45">
        <f>Z18/سپرده!$T$2</f>
        <v>1.8650877818458741E-2</v>
      </c>
    </row>
    <row r="19" spans="1:28" ht="21.75" customHeight="1" x14ac:dyDescent="0.4">
      <c r="A19" s="53" t="s">
        <v>29</v>
      </c>
      <c r="B19" s="53"/>
      <c r="C19" s="53"/>
      <c r="E19" s="79">
        <v>71138416</v>
      </c>
      <c r="F19" s="79"/>
      <c r="G19" s="76"/>
      <c r="H19" s="78">
        <v>211746560432</v>
      </c>
      <c r="I19" s="76"/>
      <c r="J19" s="78">
        <v>214479026974.418</v>
      </c>
      <c r="K19" s="76"/>
      <c r="L19" s="78">
        <v>0</v>
      </c>
      <c r="M19" s="76"/>
      <c r="N19" s="78">
        <v>0</v>
      </c>
      <c r="O19" s="76"/>
      <c r="P19" s="78">
        <v>-71138416</v>
      </c>
      <c r="Q19" s="76"/>
      <c r="R19" s="78">
        <v>205209501328</v>
      </c>
      <c r="S19" s="76"/>
      <c r="T19" s="78">
        <v>0</v>
      </c>
      <c r="U19" s="76"/>
      <c r="V19" s="78">
        <v>0</v>
      </c>
      <c r="W19" s="76"/>
      <c r="X19" s="78">
        <v>0</v>
      </c>
      <c r="Y19" s="76"/>
      <c r="Z19" s="78">
        <v>0</v>
      </c>
      <c r="AA19" s="28"/>
      <c r="AB19" s="45">
        <f>Z19/سپرده!$T$2</f>
        <v>0</v>
      </c>
    </row>
    <row r="20" spans="1:28" ht="21.75" customHeight="1" x14ac:dyDescent="0.4">
      <c r="A20" s="53" t="s">
        <v>30</v>
      </c>
      <c r="B20" s="53"/>
      <c r="C20" s="53"/>
      <c r="E20" s="79">
        <v>12700000</v>
      </c>
      <c r="F20" s="79"/>
      <c r="G20" s="76"/>
      <c r="H20" s="78">
        <v>260684486784</v>
      </c>
      <c r="I20" s="76"/>
      <c r="J20" s="78">
        <v>286574674500</v>
      </c>
      <c r="K20" s="76"/>
      <c r="L20" s="78">
        <v>0</v>
      </c>
      <c r="M20" s="76"/>
      <c r="N20" s="78">
        <v>0</v>
      </c>
      <c r="O20" s="76"/>
      <c r="P20" s="78">
        <v>0</v>
      </c>
      <c r="Q20" s="76"/>
      <c r="R20" s="78">
        <v>0</v>
      </c>
      <c r="S20" s="76"/>
      <c r="T20" s="78">
        <v>12700000</v>
      </c>
      <c r="U20" s="76"/>
      <c r="V20" s="78">
        <v>19850</v>
      </c>
      <c r="W20" s="76"/>
      <c r="X20" s="78">
        <v>260684486784</v>
      </c>
      <c r="Y20" s="76"/>
      <c r="Z20" s="78">
        <v>250595034750</v>
      </c>
      <c r="AA20" s="28"/>
      <c r="AB20" s="45">
        <f>Z20/سپرده!$T$2</f>
        <v>4.0733830720129987E-3</v>
      </c>
    </row>
    <row r="21" spans="1:28" ht="21.75" customHeight="1" x14ac:dyDescent="0.4">
      <c r="A21" s="53" t="s">
        <v>31</v>
      </c>
      <c r="B21" s="53"/>
      <c r="C21" s="53"/>
      <c r="E21" s="79">
        <v>53400000</v>
      </c>
      <c r="F21" s="79"/>
      <c r="G21" s="76"/>
      <c r="H21" s="78">
        <v>90274502355</v>
      </c>
      <c r="I21" s="76"/>
      <c r="J21" s="78">
        <v>151868374470</v>
      </c>
      <c r="K21" s="76"/>
      <c r="L21" s="78">
        <v>0</v>
      </c>
      <c r="M21" s="76"/>
      <c r="N21" s="78">
        <v>0</v>
      </c>
      <c r="O21" s="76"/>
      <c r="P21" s="78">
        <v>-53400000</v>
      </c>
      <c r="Q21" s="76"/>
      <c r="R21" s="78">
        <v>140494163133</v>
      </c>
      <c r="S21" s="76"/>
      <c r="T21" s="78">
        <v>0</v>
      </c>
      <c r="U21" s="76"/>
      <c r="V21" s="78">
        <v>0</v>
      </c>
      <c r="W21" s="76"/>
      <c r="X21" s="78">
        <v>0</v>
      </c>
      <c r="Y21" s="76"/>
      <c r="Z21" s="78">
        <v>0</v>
      </c>
      <c r="AA21" s="28"/>
      <c r="AB21" s="45">
        <f>Z21/سپرده!$T$2</f>
        <v>0</v>
      </c>
    </row>
    <row r="22" spans="1:28" ht="21.75" customHeight="1" x14ac:dyDescent="0.4">
      <c r="A22" s="53" t="s">
        <v>32</v>
      </c>
      <c r="B22" s="53"/>
      <c r="C22" s="53"/>
      <c r="E22" s="79">
        <v>18470760</v>
      </c>
      <c r="F22" s="79"/>
      <c r="G22" s="76"/>
      <c r="H22" s="78">
        <v>1032852506191</v>
      </c>
      <c r="I22" s="76"/>
      <c r="J22" s="78">
        <v>1141678211252.04</v>
      </c>
      <c r="K22" s="76"/>
      <c r="L22" s="78">
        <v>200000</v>
      </c>
      <c r="M22" s="76"/>
      <c r="N22" s="78">
        <v>13355382294</v>
      </c>
      <c r="O22" s="76"/>
      <c r="P22" s="78">
        <v>0</v>
      </c>
      <c r="Q22" s="76"/>
      <c r="R22" s="78">
        <v>0</v>
      </c>
      <c r="S22" s="76"/>
      <c r="T22" s="78">
        <v>18670760</v>
      </c>
      <c r="U22" s="76"/>
      <c r="V22" s="78">
        <v>73670</v>
      </c>
      <c r="W22" s="76"/>
      <c r="X22" s="78">
        <v>1046207888485</v>
      </c>
      <c r="Y22" s="76"/>
      <c r="Z22" s="78">
        <v>1367290813609.26</v>
      </c>
      <c r="AA22" s="28"/>
      <c r="AB22" s="45">
        <f>Z22/سپرده!$T$2</f>
        <v>2.2225098195704934E-2</v>
      </c>
    </row>
    <row r="23" spans="1:28" ht="21.75" customHeight="1" x14ac:dyDescent="0.4">
      <c r="A23" s="53" t="s">
        <v>33</v>
      </c>
      <c r="B23" s="53"/>
      <c r="C23" s="53"/>
      <c r="E23" s="79">
        <v>140000000</v>
      </c>
      <c r="F23" s="79"/>
      <c r="G23" s="76"/>
      <c r="H23" s="78">
        <v>385634750560</v>
      </c>
      <c r="I23" s="76"/>
      <c r="J23" s="78">
        <v>396625950000</v>
      </c>
      <c r="K23" s="76"/>
      <c r="L23" s="78">
        <v>400000</v>
      </c>
      <c r="M23" s="76"/>
      <c r="N23" s="78">
        <v>1213525102</v>
      </c>
      <c r="O23" s="76"/>
      <c r="P23" s="78">
        <v>0</v>
      </c>
      <c r="Q23" s="76"/>
      <c r="R23" s="78">
        <v>0</v>
      </c>
      <c r="S23" s="76"/>
      <c r="T23" s="78">
        <v>140400000</v>
      </c>
      <c r="U23" s="76"/>
      <c r="V23" s="78">
        <v>3226</v>
      </c>
      <c r="W23" s="76"/>
      <c r="X23" s="78">
        <v>386848275662</v>
      </c>
      <c r="Y23" s="76"/>
      <c r="Z23" s="78">
        <v>450235464120</v>
      </c>
      <c r="AA23" s="28"/>
      <c r="AB23" s="45">
        <f>Z23/سپرده!$T$2</f>
        <v>7.3185070079139864E-3</v>
      </c>
    </row>
    <row r="24" spans="1:28" ht="21.75" customHeight="1" x14ac:dyDescent="0.4">
      <c r="A24" s="53" t="s">
        <v>34</v>
      </c>
      <c r="B24" s="53"/>
      <c r="C24" s="53"/>
      <c r="E24" s="79">
        <v>17766587</v>
      </c>
      <c r="F24" s="79"/>
      <c r="G24" s="76"/>
      <c r="H24" s="78">
        <v>3252634070257</v>
      </c>
      <c r="I24" s="76"/>
      <c r="J24" s="78">
        <v>3691123043736.1499</v>
      </c>
      <c r="K24" s="76"/>
      <c r="L24" s="78">
        <v>0</v>
      </c>
      <c r="M24" s="76"/>
      <c r="N24" s="78">
        <v>0</v>
      </c>
      <c r="O24" s="76"/>
      <c r="P24" s="78">
        <v>0</v>
      </c>
      <c r="Q24" s="76"/>
      <c r="R24" s="78">
        <v>0</v>
      </c>
      <c r="S24" s="76"/>
      <c r="T24" s="78">
        <v>17766587</v>
      </c>
      <c r="U24" s="76"/>
      <c r="V24" s="78">
        <v>244250</v>
      </c>
      <c r="W24" s="76"/>
      <c r="X24" s="78">
        <v>3252634070257</v>
      </c>
      <c r="Y24" s="76"/>
      <c r="Z24" s="78">
        <v>4313668915945.2402</v>
      </c>
      <c r="AA24" s="28"/>
      <c r="AB24" s="45">
        <f>Z24/سپرده!$T$2</f>
        <v>7.0118013144232924E-2</v>
      </c>
    </row>
    <row r="25" spans="1:28" ht="21.75" customHeight="1" x14ac:dyDescent="0.4">
      <c r="A25" s="53" t="s">
        <v>35</v>
      </c>
      <c r="B25" s="53"/>
      <c r="C25" s="53"/>
      <c r="E25" s="79">
        <v>17820716</v>
      </c>
      <c r="F25" s="79"/>
      <c r="G25" s="76"/>
      <c r="H25" s="78">
        <v>219871816218</v>
      </c>
      <c r="I25" s="76"/>
      <c r="J25" s="78">
        <v>199467327650.14801</v>
      </c>
      <c r="K25" s="76"/>
      <c r="L25" s="78">
        <v>0</v>
      </c>
      <c r="M25" s="76"/>
      <c r="N25" s="78">
        <v>0</v>
      </c>
      <c r="O25" s="76"/>
      <c r="P25" s="78">
        <v>-17820716</v>
      </c>
      <c r="Q25" s="76"/>
      <c r="R25" s="78">
        <v>206184684595</v>
      </c>
      <c r="S25" s="76"/>
      <c r="T25" s="78">
        <v>0</v>
      </c>
      <c r="U25" s="76"/>
      <c r="V25" s="78">
        <v>0</v>
      </c>
      <c r="W25" s="76"/>
      <c r="X25" s="78">
        <v>0</v>
      </c>
      <c r="Y25" s="76"/>
      <c r="Z25" s="78">
        <v>0</v>
      </c>
      <c r="AA25" s="28"/>
      <c r="AB25" s="45">
        <f>Z25/سپرده!$T$2</f>
        <v>0</v>
      </c>
    </row>
    <row r="26" spans="1:28" ht="21.75" customHeight="1" x14ac:dyDescent="0.4">
      <c r="A26" s="53" t="s">
        <v>36</v>
      </c>
      <c r="B26" s="53"/>
      <c r="C26" s="53"/>
      <c r="E26" s="79">
        <v>6521483</v>
      </c>
      <c r="F26" s="79"/>
      <c r="G26" s="76"/>
      <c r="H26" s="78">
        <v>734850344519</v>
      </c>
      <c r="I26" s="76"/>
      <c r="J26" s="78">
        <v>902713214528.88696</v>
      </c>
      <c r="K26" s="76"/>
      <c r="L26" s="78">
        <v>0</v>
      </c>
      <c r="M26" s="76"/>
      <c r="N26" s="78">
        <v>0</v>
      </c>
      <c r="O26" s="76"/>
      <c r="P26" s="78">
        <v>0</v>
      </c>
      <c r="Q26" s="76"/>
      <c r="R26" s="78">
        <v>0</v>
      </c>
      <c r="S26" s="76"/>
      <c r="T26" s="78">
        <v>6521483</v>
      </c>
      <c r="U26" s="76"/>
      <c r="V26" s="78">
        <v>139250</v>
      </c>
      <c r="W26" s="76"/>
      <c r="X26" s="78">
        <v>734850344519</v>
      </c>
      <c r="Y26" s="76"/>
      <c r="Z26" s="78">
        <v>902713214528.88696</v>
      </c>
      <c r="AA26" s="28"/>
      <c r="AB26" s="45">
        <f>Z26/سپرده!$T$2</f>
        <v>1.4673462028538484E-2</v>
      </c>
    </row>
    <row r="27" spans="1:28" ht="21.75" customHeight="1" x14ac:dyDescent="0.4">
      <c r="A27" s="53" t="s">
        <v>37</v>
      </c>
      <c r="B27" s="53"/>
      <c r="C27" s="53"/>
      <c r="E27" s="79">
        <v>1500000</v>
      </c>
      <c r="F27" s="79"/>
      <c r="G27" s="76"/>
      <c r="H27" s="78">
        <v>221207722800</v>
      </c>
      <c r="I27" s="76"/>
      <c r="J27" s="78">
        <v>223586696250</v>
      </c>
      <c r="K27" s="76"/>
      <c r="L27" s="78">
        <v>0</v>
      </c>
      <c r="M27" s="76"/>
      <c r="N27" s="78">
        <v>0</v>
      </c>
      <c r="O27" s="76"/>
      <c r="P27" s="78">
        <v>-1500000</v>
      </c>
      <c r="Q27" s="76"/>
      <c r="R27" s="78">
        <v>255570555162</v>
      </c>
      <c r="S27" s="76"/>
      <c r="T27" s="78">
        <v>0</v>
      </c>
      <c r="U27" s="76"/>
      <c r="V27" s="78">
        <v>0</v>
      </c>
      <c r="W27" s="76"/>
      <c r="X27" s="78">
        <v>0</v>
      </c>
      <c r="Y27" s="76"/>
      <c r="Z27" s="78">
        <v>0</v>
      </c>
      <c r="AA27" s="28"/>
      <c r="AB27" s="45">
        <f>Z27/سپرده!$T$2</f>
        <v>0</v>
      </c>
    </row>
    <row r="28" spans="1:28" ht="21.75" customHeight="1" x14ac:dyDescent="0.4">
      <c r="A28" s="53" t="s">
        <v>38</v>
      </c>
      <c r="B28" s="53"/>
      <c r="C28" s="53"/>
      <c r="E28" s="79">
        <v>1519534</v>
      </c>
      <c r="F28" s="79"/>
      <c r="G28" s="76"/>
      <c r="H28" s="78">
        <v>274849131126</v>
      </c>
      <c r="I28" s="76"/>
      <c r="J28" s="78">
        <v>329468683581.32397</v>
      </c>
      <c r="K28" s="76"/>
      <c r="L28" s="78">
        <v>100000</v>
      </c>
      <c r="M28" s="76"/>
      <c r="N28" s="78">
        <v>23891650856</v>
      </c>
      <c r="O28" s="76"/>
      <c r="P28" s="78">
        <v>-200000</v>
      </c>
      <c r="Q28" s="76"/>
      <c r="R28" s="78">
        <v>50793967074</v>
      </c>
      <c r="S28" s="76"/>
      <c r="T28" s="78">
        <v>1419534</v>
      </c>
      <c r="U28" s="76"/>
      <c r="V28" s="78">
        <v>265090</v>
      </c>
      <c r="W28" s="76"/>
      <c r="X28" s="78">
        <v>261848591758</v>
      </c>
      <c r="Y28" s="76"/>
      <c r="Z28" s="78">
        <v>374065257665.04303</v>
      </c>
      <c r="AA28" s="28"/>
      <c r="AB28" s="45">
        <f>Z28/سپرده!$T$2</f>
        <v>6.0803722225424781E-3</v>
      </c>
    </row>
    <row r="29" spans="1:28" ht="21.75" customHeight="1" x14ac:dyDescent="0.4">
      <c r="A29" s="53" t="s">
        <v>39</v>
      </c>
      <c r="B29" s="53"/>
      <c r="C29" s="53"/>
      <c r="E29" s="79">
        <v>5554841</v>
      </c>
      <c r="F29" s="79"/>
      <c r="G29" s="76"/>
      <c r="H29" s="78">
        <v>162450951135</v>
      </c>
      <c r="I29" s="76"/>
      <c r="J29" s="78">
        <v>213417171752.332</v>
      </c>
      <c r="K29" s="76"/>
      <c r="L29" s="78">
        <v>0</v>
      </c>
      <c r="M29" s="76"/>
      <c r="N29" s="78">
        <v>0</v>
      </c>
      <c r="O29" s="76"/>
      <c r="P29" s="78">
        <v>-5554841</v>
      </c>
      <c r="Q29" s="76"/>
      <c r="R29" s="78">
        <v>202053406202</v>
      </c>
      <c r="S29" s="76"/>
      <c r="T29" s="78">
        <v>0</v>
      </c>
      <c r="U29" s="76"/>
      <c r="V29" s="78">
        <v>0</v>
      </c>
      <c r="W29" s="76"/>
      <c r="X29" s="78">
        <v>0</v>
      </c>
      <c r="Y29" s="76"/>
      <c r="Z29" s="78">
        <v>0</v>
      </c>
      <c r="AA29" s="28"/>
      <c r="AB29" s="45">
        <f>Z29/سپرده!$T$2</f>
        <v>0</v>
      </c>
    </row>
    <row r="30" spans="1:28" ht="21.75" customHeight="1" x14ac:dyDescent="0.4">
      <c r="A30" s="53" t="s">
        <v>40</v>
      </c>
      <c r="B30" s="53"/>
      <c r="C30" s="53"/>
      <c r="E30" s="79">
        <v>110000499</v>
      </c>
      <c r="F30" s="79"/>
      <c r="G30" s="76"/>
      <c r="H30" s="78">
        <v>467915804351</v>
      </c>
      <c r="I30" s="76"/>
      <c r="J30" s="78">
        <v>670290955669.724</v>
      </c>
      <c r="K30" s="76"/>
      <c r="L30" s="78">
        <v>0</v>
      </c>
      <c r="M30" s="76"/>
      <c r="N30" s="78">
        <v>0</v>
      </c>
      <c r="O30" s="76"/>
      <c r="P30" s="78">
        <v>0</v>
      </c>
      <c r="Q30" s="76"/>
      <c r="R30" s="78">
        <v>0</v>
      </c>
      <c r="S30" s="76"/>
      <c r="T30" s="78">
        <v>110000499</v>
      </c>
      <c r="U30" s="76"/>
      <c r="V30" s="78">
        <v>5560</v>
      </c>
      <c r="W30" s="76"/>
      <c r="X30" s="78">
        <v>467915804351</v>
      </c>
      <c r="Y30" s="76"/>
      <c r="Z30" s="78">
        <v>607963737932.08203</v>
      </c>
      <c r="AA30" s="28"/>
      <c r="AB30" s="45">
        <f>Z30/سپرده!$T$2</f>
        <v>9.8823554144274201E-3</v>
      </c>
    </row>
    <row r="31" spans="1:28" ht="21.75" customHeight="1" x14ac:dyDescent="0.4">
      <c r="A31" s="53" t="s">
        <v>41</v>
      </c>
      <c r="B31" s="53"/>
      <c r="C31" s="53"/>
      <c r="E31" s="79">
        <v>42969041</v>
      </c>
      <c r="F31" s="79"/>
      <c r="G31" s="76"/>
      <c r="H31" s="78">
        <v>301002125817</v>
      </c>
      <c r="I31" s="76"/>
      <c r="J31" s="78">
        <v>301983562706.77301</v>
      </c>
      <c r="K31" s="76"/>
      <c r="L31" s="78">
        <v>28000000</v>
      </c>
      <c r="M31" s="76"/>
      <c r="N31" s="78">
        <v>198908398400</v>
      </c>
      <c r="O31" s="76"/>
      <c r="P31" s="78">
        <v>0</v>
      </c>
      <c r="Q31" s="76"/>
      <c r="R31" s="78">
        <v>0</v>
      </c>
      <c r="S31" s="76"/>
      <c r="T31" s="78">
        <v>70969041</v>
      </c>
      <c r="U31" s="76"/>
      <c r="V31" s="78">
        <v>6910</v>
      </c>
      <c r="W31" s="76"/>
      <c r="X31" s="78">
        <v>499910524217</v>
      </c>
      <c r="Y31" s="76"/>
      <c r="Z31" s="78">
        <v>487478216673.80499</v>
      </c>
      <c r="AA31" s="28"/>
      <c r="AB31" s="45">
        <f>Z31/سپرده!$T$2</f>
        <v>7.9238821222261356E-3</v>
      </c>
    </row>
    <row r="32" spans="1:28" ht="21.75" customHeight="1" x14ac:dyDescent="0.4">
      <c r="A32" s="53" t="s">
        <v>42</v>
      </c>
      <c r="B32" s="53"/>
      <c r="C32" s="53"/>
      <c r="E32" s="79">
        <v>35546652</v>
      </c>
      <c r="F32" s="79"/>
      <c r="G32" s="76"/>
      <c r="H32" s="78">
        <v>421292924938</v>
      </c>
      <c r="I32" s="76"/>
      <c r="J32" s="78">
        <v>524020265907.49799</v>
      </c>
      <c r="K32" s="76"/>
      <c r="L32" s="78">
        <v>0</v>
      </c>
      <c r="M32" s="76"/>
      <c r="N32" s="78">
        <v>0</v>
      </c>
      <c r="O32" s="76"/>
      <c r="P32" s="78">
        <v>-8816755</v>
      </c>
      <c r="Q32" s="76"/>
      <c r="R32" s="78">
        <v>131343752320</v>
      </c>
      <c r="S32" s="76"/>
      <c r="T32" s="78">
        <v>26729897</v>
      </c>
      <c r="U32" s="76"/>
      <c r="V32" s="78">
        <v>14140</v>
      </c>
      <c r="W32" s="76"/>
      <c r="X32" s="78">
        <v>316798231517</v>
      </c>
      <c r="Y32" s="76"/>
      <c r="Z32" s="78">
        <v>375711877155.69897</v>
      </c>
      <c r="AA32" s="28"/>
      <c r="AB32" s="45">
        <f>Z32/سپرده!$T$2</f>
        <v>6.1071377646689448E-3</v>
      </c>
    </row>
    <row r="33" spans="1:28" ht="21.75" customHeight="1" x14ac:dyDescent="0.4">
      <c r="A33" s="53" t="s">
        <v>43</v>
      </c>
      <c r="B33" s="53"/>
      <c r="C33" s="53"/>
      <c r="E33" s="79">
        <v>7353428</v>
      </c>
      <c r="F33" s="79"/>
      <c r="G33" s="76"/>
      <c r="H33" s="78">
        <v>399701891540</v>
      </c>
      <c r="I33" s="76"/>
      <c r="J33" s="78">
        <v>416651480893.79999</v>
      </c>
      <c r="K33" s="76"/>
      <c r="L33" s="78">
        <v>0</v>
      </c>
      <c r="M33" s="76"/>
      <c r="N33" s="78">
        <v>0</v>
      </c>
      <c r="O33" s="76"/>
      <c r="P33" s="78">
        <v>-1353428</v>
      </c>
      <c r="Q33" s="76"/>
      <c r="R33" s="78">
        <v>87661416482</v>
      </c>
      <c r="S33" s="76"/>
      <c r="T33" s="78">
        <v>6000000</v>
      </c>
      <c r="U33" s="76"/>
      <c r="V33" s="78">
        <v>59000</v>
      </c>
      <c r="W33" s="76"/>
      <c r="X33" s="78">
        <v>326135150737</v>
      </c>
      <c r="Y33" s="76"/>
      <c r="Z33" s="78">
        <v>351893700000</v>
      </c>
      <c r="AA33" s="28"/>
      <c r="AB33" s="45">
        <f>Z33/سپرده!$T$2</f>
        <v>5.7199770225216749E-3</v>
      </c>
    </row>
    <row r="34" spans="1:28" ht="21.75" customHeight="1" x14ac:dyDescent="0.4">
      <c r="A34" s="53" t="s">
        <v>44</v>
      </c>
      <c r="B34" s="53"/>
      <c r="C34" s="53"/>
      <c r="E34" s="79">
        <v>32500000</v>
      </c>
      <c r="F34" s="79"/>
      <c r="G34" s="76"/>
      <c r="H34" s="78">
        <v>329807209445</v>
      </c>
      <c r="I34" s="76"/>
      <c r="J34" s="78">
        <v>359572736250</v>
      </c>
      <c r="K34" s="76"/>
      <c r="L34" s="78">
        <v>0</v>
      </c>
      <c r="M34" s="76"/>
      <c r="N34" s="78">
        <v>0</v>
      </c>
      <c r="O34" s="76"/>
      <c r="P34" s="78">
        <v>0</v>
      </c>
      <c r="Q34" s="76"/>
      <c r="R34" s="78">
        <v>0</v>
      </c>
      <c r="S34" s="76"/>
      <c r="T34" s="78">
        <v>32500000</v>
      </c>
      <c r="U34" s="76"/>
      <c r="V34" s="78">
        <v>11250</v>
      </c>
      <c r="W34" s="76"/>
      <c r="X34" s="78">
        <v>329807209445</v>
      </c>
      <c r="Y34" s="76"/>
      <c r="Z34" s="78">
        <v>363449531250</v>
      </c>
      <c r="AA34" s="28"/>
      <c r="AB34" s="45">
        <f>Z34/سپرده!$T$2</f>
        <v>5.9078152510155012E-3</v>
      </c>
    </row>
    <row r="35" spans="1:28" ht="21.75" customHeight="1" x14ac:dyDescent="0.4">
      <c r="A35" s="53" t="s">
        <v>45</v>
      </c>
      <c r="B35" s="53"/>
      <c r="C35" s="53"/>
      <c r="E35" s="79">
        <v>61500000</v>
      </c>
      <c r="F35" s="79"/>
      <c r="G35" s="76"/>
      <c r="H35" s="78">
        <v>432776924000</v>
      </c>
      <c r="I35" s="76"/>
      <c r="J35" s="78">
        <v>405930258000</v>
      </c>
      <c r="K35" s="76"/>
      <c r="L35" s="78">
        <v>0</v>
      </c>
      <c r="M35" s="76"/>
      <c r="N35" s="78">
        <v>0</v>
      </c>
      <c r="O35" s="76"/>
      <c r="P35" s="78">
        <v>0</v>
      </c>
      <c r="Q35" s="76"/>
      <c r="R35" s="78">
        <v>0</v>
      </c>
      <c r="S35" s="76"/>
      <c r="T35" s="78">
        <v>61500000</v>
      </c>
      <c r="U35" s="76"/>
      <c r="V35" s="78">
        <v>6360</v>
      </c>
      <c r="W35" s="76"/>
      <c r="X35" s="78">
        <v>432776924000</v>
      </c>
      <c r="Y35" s="76"/>
      <c r="Z35" s="78">
        <v>388812717000</v>
      </c>
      <c r="AA35" s="28"/>
      <c r="AB35" s="45">
        <f>Z35/سپرده!$T$2</f>
        <v>6.3200898660709824E-3</v>
      </c>
    </row>
    <row r="36" spans="1:28" ht="21.75" customHeight="1" x14ac:dyDescent="0.4">
      <c r="A36" s="53" t="s">
        <v>46</v>
      </c>
      <c r="B36" s="53"/>
      <c r="C36" s="53"/>
      <c r="E36" s="79">
        <v>586500</v>
      </c>
      <c r="F36" s="79"/>
      <c r="G36" s="76"/>
      <c r="H36" s="78">
        <v>25639073754</v>
      </c>
      <c r="I36" s="76"/>
      <c r="J36" s="78">
        <v>27663839921.25</v>
      </c>
      <c r="K36" s="76"/>
      <c r="L36" s="78">
        <v>8015000</v>
      </c>
      <c r="M36" s="76"/>
      <c r="N36" s="78">
        <v>440495245497</v>
      </c>
      <c r="O36" s="76"/>
      <c r="P36" s="78">
        <v>0</v>
      </c>
      <c r="Q36" s="76"/>
      <c r="R36" s="78">
        <v>0</v>
      </c>
      <c r="S36" s="76"/>
      <c r="T36" s="78">
        <v>8601500</v>
      </c>
      <c r="U36" s="76"/>
      <c r="V36" s="78">
        <v>52300</v>
      </c>
      <c r="W36" s="76"/>
      <c r="X36" s="78">
        <v>466134319251</v>
      </c>
      <c r="Y36" s="76"/>
      <c r="Z36" s="78">
        <v>447181792222.5</v>
      </c>
      <c r="AA36" s="28"/>
      <c r="AB36" s="45">
        <f>Z36/سپرده!$T$2</f>
        <v>7.2688700491164281E-3</v>
      </c>
    </row>
    <row r="37" spans="1:28" ht="21.75" customHeight="1" x14ac:dyDescent="0.4">
      <c r="A37" s="53" t="s">
        <v>47</v>
      </c>
      <c r="B37" s="53"/>
      <c r="C37" s="53"/>
      <c r="E37" s="79">
        <v>420012285</v>
      </c>
      <c r="F37" s="79"/>
      <c r="G37" s="76"/>
      <c r="H37" s="78">
        <v>1495931089503</v>
      </c>
      <c r="I37" s="76"/>
      <c r="J37" s="78">
        <v>1487599574014.8401</v>
      </c>
      <c r="K37" s="76"/>
      <c r="L37" s="78">
        <v>98002866</v>
      </c>
      <c r="M37" s="76"/>
      <c r="N37" s="78">
        <v>0</v>
      </c>
      <c r="O37" s="76"/>
      <c r="P37" s="78">
        <v>0</v>
      </c>
      <c r="Q37" s="76"/>
      <c r="R37" s="78">
        <v>0</v>
      </c>
      <c r="S37" s="76"/>
      <c r="T37" s="78">
        <v>518015151</v>
      </c>
      <c r="U37" s="76"/>
      <c r="V37" s="78">
        <v>2582</v>
      </c>
      <c r="W37" s="76"/>
      <c r="X37" s="78">
        <v>1331181271104</v>
      </c>
      <c r="Y37" s="76"/>
      <c r="Z37" s="78">
        <v>1329556904918.7</v>
      </c>
      <c r="AA37" s="28"/>
      <c r="AB37" s="45">
        <f>Z37/سپرده!$T$2</f>
        <v>2.1611739415255227E-2</v>
      </c>
    </row>
    <row r="38" spans="1:28" ht="21.75" customHeight="1" x14ac:dyDescent="0.4">
      <c r="A38" s="53" t="s">
        <v>48</v>
      </c>
      <c r="B38" s="53"/>
      <c r="C38" s="53"/>
      <c r="E38" s="79">
        <v>102274499</v>
      </c>
      <c r="F38" s="79"/>
      <c r="G38" s="76"/>
      <c r="H38" s="78">
        <v>226215707583</v>
      </c>
      <c r="I38" s="76"/>
      <c r="J38" s="78">
        <v>225495111991.24701</v>
      </c>
      <c r="K38" s="76"/>
      <c r="L38" s="78">
        <v>0</v>
      </c>
      <c r="M38" s="76"/>
      <c r="N38" s="78">
        <v>0</v>
      </c>
      <c r="O38" s="76"/>
      <c r="P38" s="78">
        <v>-42928844</v>
      </c>
      <c r="Q38" s="76"/>
      <c r="R38" s="78">
        <v>94967230940</v>
      </c>
      <c r="S38" s="76"/>
      <c r="T38" s="78">
        <v>59345655</v>
      </c>
      <c r="U38" s="76"/>
      <c r="V38" s="78">
        <v>1959</v>
      </c>
      <c r="W38" s="76"/>
      <c r="X38" s="78">
        <v>131263604011</v>
      </c>
      <c r="Y38" s="76"/>
      <c r="Z38" s="78">
        <v>115566402223.037</v>
      </c>
      <c r="AA38" s="28"/>
      <c r="AB38" s="45">
        <f>Z38/سپرده!$T$2</f>
        <v>1.8785137821201955E-3</v>
      </c>
    </row>
    <row r="39" spans="1:28" ht="21.75" customHeight="1" x14ac:dyDescent="0.4">
      <c r="A39" s="53" t="s">
        <v>49</v>
      </c>
      <c r="B39" s="53"/>
      <c r="C39" s="53"/>
      <c r="E39" s="79">
        <v>4695715</v>
      </c>
      <c r="F39" s="79"/>
      <c r="G39" s="76"/>
      <c r="H39" s="78">
        <v>286123476525</v>
      </c>
      <c r="I39" s="76"/>
      <c r="J39" s="78">
        <v>381590646777.56299</v>
      </c>
      <c r="K39" s="76"/>
      <c r="L39" s="78">
        <v>0</v>
      </c>
      <c r="M39" s="76"/>
      <c r="N39" s="78">
        <v>0</v>
      </c>
      <c r="O39" s="76"/>
      <c r="P39" s="78">
        <v>0</v>
      </c>
      <c r="Q39" s="76"/>
      <c r="R39" s="78">
        <v>0</v>
      </c>
      <c r="S39" s="76"/>
      <c r="T39" s="78">
        <v>4695715</v>
      </c>
      <c r="U39" s="76"/>
      <c r="V39" s="78">
        <v>77090</v>
      </c>
      <c r="W39" s="76"/>
      <c r="X39" s="78">
        <v>286123476525</v>
      </c>
      <c r="Y39" s="76"/>
      <c r="Z39" s="78">
        <v>359838812967.367</v>
      </c>
      <c r="AA39" s="28"/>
      <c r="AB39" s="45">
        <f>Z39/سپرده!$T$2</f>
        <v>5.8491235904047549E-3</v>
      </c>
    </row>
    <row r="40" spans="1:28" ht="21.75" customHeight="1" x14ac:dyDescent="0.4">
      <c r="A40" s="53" t="s">
        <v>50</v>
      </c>
      <c r="B40" s="53"/>
      <c r="C40" s="53"/>
      <c r="E40" s="79">
        <v>600000</v>
      </c>
      <c r="F40" s="79"/>
      <c r="G40" s="76"/>
      <c r="H40" s="78">
        <v>3361049064</v>
      </c>
      <c r="I40" s="76"/>
      <c r="J40" s="78">
        <v>4264474500</v>
      </c>
      <c r="K40" s="76"/>
      <c r="L40" s="78">
        <v>0</v>
      </c>
      <c r="M40" s="76"/>
      <c r="N40" s="78">
        <v>0</v>
      </c>
      <c r="O40" s="76"/>
      <c r="P40" s="78">
        <v>0</v>
      </c>
      <c r="Q40" s="76"/>
      <c r="R40" s="78">
        <v>0</v>
      </c>
      <c r="S40" s="76"/>
      <c r="T40" s="78">
        <v>600000</v>
      </c>
      <c r="U40" s="76"/>
      <c r="V40" s="78">
        <v>6510</v>
      </c>
      <c r="W40" s="76"/>
      <c r="X40" s="78">
        <v>3361049064</v>
      </c>
      <c r="Y40" s="76"/>
      <c r="Z40" s="78">
        <v>3882759300</v>
      </c>
      <c r="AA40" s="28"/>
      <c r="AB40" s="45">
        <f>Z40/سپرده!$T$2</f>
        <v>6.3113644773925593E-5</v>
      </c>
    </row>
    <row r="41" spans="1:28" ht="21.75" customHeight="1" x14ac:dyDescent="0.4">
      <c r="A41" s="53" t="s">
        <v>51</v>
      </c>
      <c r="B41" s="53"/>
      <c r="C41" s="53"/>
      <c r="E41" s="79">
        <v>6749061</v>
      </c>
      <c r="F41" s="79"/>
      <c r="G41" s="76"/>
      <c r="H41" s="78">
        <v>79571429190</v>
      </c>
      <c r="I41" s="76"/>
      <c r="J41" s="78">
        <v>120827362607.77</v>
      </c>
      <c r="K41" s="76"/>
      <c r="L41" s="78">
        <v>0</v>
      </c>
      <c r="M41" s="76"/>
      <c r="N41" s="78">
        <v>0</v>
      </c>
      <c r="O41" s="76"/>
      <c r="P41" s="78">
        <v>0</v>
      </c>
      <c r="Q41" s="76"/>
      <c r="R41" s="78">
        <v>0</v>
      </c>
      <c r="S41" s="76"/>
      <c r="T41" s="78">
        <v>6749061</v>
      </c>
      <c r="U41" s="76"/>
      <c r="V41" s="78">
        <v>15770</v>
      </c>
      <c r="W41" s="76"/>
      <c r="X41" s="78">
        <v>79571429190</v>
      </c>
      <c r="Y41" s="76"/>
      <c r="Z41" s="78">
        <v>105799417452.77901</v>
      </c>
      <c r="AA41" s="28"/>
      <c r="AB41" s="45">
        <f>Z41/سپرده!$T$2</f>
        <v>1.7197529732020623E-3</v>
      </c>
    </row>
    <row r="42" spans="1:28" ht="21.75" customHeight="1" x14ac:dyDescent="0.4">
      <c r="A42" s="53" t="s">
        <v>52</v>
      </c>
      <c r="B42" s="53"/>
      <c r="C42" s="53"/>
      <c r="E42" s="79">
        <v>57300000</v>
      </c>
      <c r="F42" s="79"/>
      <c r="G42" s="76"/>
      <c r="H42" s="78">
        <v>497753843752</v>
      </c>
      <c r="I42" s="76"/>
      <c r="J42" s="78">
        <v>589526322750</v>
      </c>
      <c r="K42" s="76"/>
      <c r="L42" s="78">
        <v>0</v>
      </c>
      <c r="M42" s="76"/>
      <c r="N42" s="78">
        <v>0</v>
      </c>
      <c r="O42" s="76"/>
      <c r="P42" s="78">
        <v>-57300000</v>
      </c>
      <c r="Q42" s="76"/>
      <c r="R42" s="78">
        <v>0</v>
      </c>
      <c r="S42" s="76"/>
      <c r="T42" s="78">
        <v>0</v>
      </c>
      <c r="U42" s="76"/>
      <c r="V42" s="78">
        <v>0</v>
      </c>
      <c r="W42" s="76"/>
      <c r="X42" s="78">
        <v>0</v>
      </c>
      <c r="Y42" s="76"/>
      <c r="Z42" s="78">
        <v>0</v>
      </c>
      <c r="AA42" s="28"/>
      <c r="AB42" s="45">
        <f>Z42/سپرده!$T$2</f>
        <v>0</v>
      </c>
    </row>
    <row r="43" spans="1:28" ht="21.75" customHeight="1" x14ac:dyDescent="0.4">
      <c r="A43" s="53" t="s">
        <v>53</v>
      </c>
      <c r="B43" s="53"/>
      <c r="C43" s="53"/>
      <c r="E43" s="79">
        <v>11407875</v>
      </c>
      <c r="F43" s="79"/>
      <c r="G43" s="76"/>
      <c r="H43" s="78">
        <v>57292453702</v>
      </c>
      <c r="I43" s="76"/>
      <c r="J43" s="78">
        <v>60668990069.0625</v>
      </c>
      <c r="K43" s="76"/>
      <c r="L43" s="78">
        <v>0</v>
      </c>
      <c r="M43" s="76"/>
      <c r="N43" s="78">
        <v>0</v>
      </c>
      <c r="O43" s="76"/>
      <c r="P43" s="78">
        <v>-11407875</v>
      </c>
      <c r="Q43" s="76"/>
      <c r="R43" s="78">
        <v>0</v>
      </c>
      <c r="S43" s="76"/>
      <c r="T43" s="78">
        <v>0</v>
      </c>
      <c r="U43" s="76"/>
      <c r="V43" s="78">
        <v>0</v>
      </c>
      <c r="W43" s="76"/>
      <c r="X43" s="78">
        <v>0</v>
      </c>
      <c r="Y43" s="76"/>
      <c r="Z43" s="78">
        <v>0</v>
      </c>
      <c r="AA43" s="28"/>
      <c r="AB43" s="45">
        <f>Z43/سپرده!$T$2</f>
        <v>0</v>
      </c>
    </row>
    <row r="44" spans="1:28" ht="21.75" customHeight="1" x14ac:dyDescent="0.4">
      <c r="A44" s="53" t="s">
        <v>54</v>
      </c>
      <c r="B44" s="53"/>
      <c r="C44" s="53"/>
      <c r="E44" s="79">
        <v>106489184</v>
      </c>
      <c r="F44" s="79"/>
      <c r="G44" s="76"/>
      <c r="H44" s="78">
        <v>319683773111</v>
      </c>
      <c r="I44" s="76"/>
      <c r="J44" s="78">
        <v>397381822375.42102</v>
      </c>
      <c r="K44" s="76"/>
      <c r="L44" s="78">
        <v>0</v>
      </c>
      <c r="M44" s="76"/>
      <c r="N44" s="78">
        <v>0</v>
      </c>
      <c r="O44" s="76"/>
      <c r="P44" s="78">
        <v>0</v>
      </c>
      <c r="Q44" s="76"/>
      <c r="R44" s="78">
        <v>0</v>
      </c>
      <c r="S44" s="76"/>
      <c r="T44" s="78">
        <v>106489184</v>
      </c>
      <c r="U44" s="76"/>
      <c r="V44" s="78">
        <v>4320</v>
      </c>
      <c r="W44" s="76"/>
      <c r="X44" s="78">
        <v>319683773111</v>
      </c>
      <c r="Y44" s="76"/>
      <c r="Z44" s="78">
        <v>457296076894.46399</v>
      </c>
      <c r="AA44" s="28"/>
      <c r="AB44" s="45">
        <f>Z44/سپرده!$T$2</f>
        <v>7.4332761635847386E-3</v>
      </c>
    </row>
    <row r="45" spans="1:28" ht="21.75" customHeight="1" x14ac:dyDescent="0.4">
      <c r="A45" s="53" t="s">
        <v>55</v>
      </c>
      <c r="B45" s="53"/>
      <c r="C45" s="53"/>
      <c r="E45" s="79">
        <v>7000000</v>
      </c>
      <c r="F45" s="79"/>
      <c r="G45" s="76"/>
      <c r="H45" s="78">
        <v>151459338189</v>
      </c>
      <c r="I45" s="76"/>
      <c r="J45" s="78">
        <v>250848517500</v>
      </c>
      <c r="K45" s="76"/>
      <c r="L45" s="78">
        <v>0</v>
      </c>
      <c r="M45" s="76"/>
      <c r="N45" s="78">
        <v>0</v>
      </c>
      <c r="O45" s="76"/>
      <c r="P45" s="78">
        <v>0</v>
      </c>
      <c r="Q45" s="76"/>
      <c r="R45" s="78">
        <v>0</v>
      </c>
      <c r="S45" s="76"/>
      <c r="T45" s="78">
        <v>7000000</v>
      </c>
      <c r="U45" s="76"/>
      <c r="V45" s="78">
        <v>40500</v>
      </c>
      <c r="W45" s="76"/>
      <c r="X45" s="78">
        <v>151459338189</v>
      </c>
      <c r="Y45" s="76"/>
      <c r="Z45" s="78">
        <v>281813175000</v>
      </c>
      <c r="AA45" s="28"/>
      <c r="AB45" s="45">
        <f>Z45/سپرده!$T$2</f>
        <v>4.5808290561720191E-3</v>
      </c>
    </row>
    <row r="46" spans="1:28" ht="21.75" customHeight="1" x14ac:dyDescent="0.4">
      <c r="A46" s="53" t="s">
        <v>56</v>
      </c>
      <c r="B46" s="53"/>
      <c r="C46" s="53"/>
      <c r="E46" s="79">
        <v>18710000</v>
      </c>
      <c r="F46" s="79"/>
      <c r="G46" s="76"/>
      <c r="H46" s="78">
        <v>248853376915</v>
      </c>
      <c r="I46" s="76"/>
      <c r="J46" s="78">
        <v>360628317945</v>
      </c>
      <c r="K46" s="76"/>
      <c r="L46" s="78">
        <v>5215582</v>
      </c>
      <c r="M46" s="76"/>
      <c r="N46" s="78">
        <v>91513998711</v>
      </c>
      <c r="O46" s="76"/>
      <c r="P46" s="78">
        <v>0</v>
      </c>
      <c r="Q46" s="76"/>
      <c r="R46" s="78">
        <v>0</v>
      </c>
      <c r="S46" s="76"/>
      <c r="T46" s="78">
        <v>23925582</v>
      </c>
      <c r="U46" s="76"/>
      <c r="V46" s="78">
        <v>15920</v>
      </c>
      <c r="W46" s="76"/>
      <c r="X46" s="78">
        <v>340367375626</v>
      </c>
      <c r="Y46" s="76"/>
      <c r="Z46" s="78">
        <v>378628938610.63202</v>
      </c>
      <c r="AA46" s="28"/>
      <c r="AB46" s="45">
        <f>Z46/سپرده!$T$2</f>
        <v>6.1545541421019609E-3</v>
      </c>
    </row>
    <row r="47" spans="1:28" ht="21.75" customHeight="1" x14ac:dyDescent="0.4">
      <c r="A47" s="53" t="s">
        <v>57</v>
      </c>
      <c r="B47" s="53"/>
      <c r="C47" s="53"/>
      <c r="E47" s="79">
        <v>178500</v>
      </c>
      <c r="F47" s="79"/>
      <c r="G47" s="76"/>
      <c r="H47" s="78">
        <v>3247481034</v>
      </c>
      <c r="I47" s="76"/>
      <c r="J47" s="78">
        <v>5252162580</v>
      </c>
      <c r="K47" s="76"/>
      <c r="L47" s="78">
        <v>0</v>
      </c>
      <c r="M47" s="76"/>
      <c r="N47" s="78">
        <v>0</v>
      </c>
      <c r="O47" s="76"/>
      <c r="P47" s="78">
        <v>-178500</v>
      </c>
      <c r="Q47" s="76"/>
      <c r="R47" s="78">
        <v>5660269857</v>
      </c>
      <c r="S47" s="76"/>
      <c r="T47" s="78">
        <v>0</v>
      </c>
      <c r="U47" s="76"/>
      <c r="V47" s="78">
        <v>0</v>
      </c>
      <c r="W47" s="76"/>
      <c r="X47" s="78">
        <v>0</v>
      </c>
      <c r="Y47" s="76"/>
      <c r="Z47" s="78">
        <v>0</v>
      </c>
      <c r="AA47" s="28"/>
      <c r="AB47" s="45">
        <f>Z47/سپرده!$T$2</f>
        <v>0</v>
      </c>
    </row>
    <row r="48" spans="1:28" ht="21.75" customHeight="1" x14ac:dyDescent="0.4">
      <c r="A48" s="53" t="s">
        <v>58</v>
      </c>
      <c r="B48" s="53"/>
      <c r="C48" s="53"/>
      <c r="E48" s="79">
        <v>30018915</v>
      </c>
      <c r="F48" s="79"/>
      <c r="G48" s="76"/>
      <c r="H48" s="78">
        <v>159333010333</v>
      </c>
      <c r="I48" s="76"/>
      <c r="J48" s="78">
        <v>195155578060.60501</v>
      </c>
      <c r="K48" s="76"/>
      <c r="L48" s="78">
        <v>0</v>
      </c>
      <c r="M48" s="76"/>
      <c r="N48" s="78">
        <v>0</v>
      </c>
      <c r="O48" s="76"/>
      <c r="P48" s="78">
        <v>-2375752</v>
      </c>
      <c r="Q48" s="76"/>
      <c r="R48" s="78">
        <v>15042615244</v>
      </c>
      <c r="S48" s="76"/>
      <c r="T48" s="78">
        <v>27643163</v>
      </c>
      <c r="U48" s="76"/>
      <c r="V48" s="78">
        <v>5900</v>
      </c>
      <c r="W48" s="76"/>
      <c r="X48" s="78">
        <v>146723103618</v>
      </c>
      <c r="Y48" s="76"/>
      <c r="Z48" s="78">
        <v>162124248462.88501</v>
      </c>
      <c r="AA48" s="28"/>
      <c r="AB48" s="45">
        <f>Z48/سپرده!$T$2</f>
        <v>2.6353042864970221E-3</v>
      </c>
    </row>
    <row r="49" spans="1:28" ht="21.75" customHeight="1" x14ac:dyDescent="0.4">
      <c r="A49" s="53" t="s">
        <v>59</v>
      </c>
      <c r="B49" s="53"/>
      <c r="C49" s="53"/>
      <c r="E49" s="79">
        <v>20000000</v>
      </c>
      <c r="F49" s="79"/>
      <c r="G49" s="76"/>
      <c r="H49" s="78">
        <v>77396427923</v>
      </c>
      <c r="I49" s="76"/>
      <c r="J49" s="78">
        <v>95011299000</v>
      </c>
      <c r="K49" s="76"/>
      <c r="L49" s="78">
        <v>0</v>
      </c>
      <c r="M49" s="76"/>
      <c r="N49" s="78">
        <v>0</v>
      </c>
      <c r="O49" s="76"/>
      <c r="P49" s="78">
        <v>-20000000</v>
      </c>
      <c r="Q49" s="76"/>
      <c r="R49" s="78">
        <v>83835150189</v>
      </c>
      <c r="S49" s="76"/>
      <c r="T49" s="78">
        <v>0</v>
      </c>
      <c r="U49" s="76"/>
      <c r="V49" s="78">
        <v>0</v>
      </c>
      <c r="W49" s="76"/>
      <c r="X49" s="78">
        <v>0</v>
      </c>
      <c r="Y49" s="76"/>
      <c r="Z49" s="78">
        <v>0</v>
      </c>
      <c r="AA49" s="28"/>
      <c r="AB49" s="45">
        <f>Z49/سپرده!$T$2</f>
        <v>0</v>
      </c>
    </row>
    <row r="50" spans="1:28" ht="21.75" customHeight="1" x14ac:dyDescent="0.4">
      <c r="A50" s="53" t="s">
        <v>60</v>
      </c>
      <c r="B50" s="53"/>
      <c r="C50" s="53"/>
      <c r="E50" s="79">
        <v>1766601102</v>
      </c>
      <c r="F50" s="79"/>
      <c r="G50" s="76"/>
      <c r="H50" s="78">
        <v>2012495828214</v>
      </c>
      <c r="I50" s="76"/>
      <c r="J50" s="78">
        <v>2381257803300.8398</v>
      </c>
      <c r="K50" s="76"/>
      <c r="L50" s="78">
        <v>0</v>
      </c>
      <c r="M50" s="76"/>
      <c r="N50" s="78">
        <v>0</v>
      </c>
      <c r="O50" s="76"/>
      <c r="P50" s="78">
        <v>0</v>
      </c>
      <c r="Q50" s="76"/>
      <c r="R50" s="78">
        <v>0</v>
      </c>
      <c r="S50" s="76"/>
      <c r="T50" s="78">
        <v>1766601102</v>
      </c>
      <c r="U50" s="76"/>
      <c r="V50" s="78">
        <v>1298</v>
      </c>
      <c r="W50" s="76"/>
      <c r="X50" s="78">
        <v>2012495828214</v>
      </c>
      <c r="Y50" s="76"/>
      <c r="Z50" s="78">
        <v>2279404593425.1401</v>
      </c>
      <c r="AA50" s="28"/>
      <c r="AB50" s="45">
        <f>Z50/سپرده!$T$2</f>
        <v>3.7051364941805331E-2</v>
      </c>
    </row>
    <row r="51" spans="1:28" ht="21.75" customHeight="1" x14ac:dyDescent="0.4">
      <c r="A51" s="53" t="s">
        <v>61</v>
      </c>
      <c r="B51" s="53"/>
      <c r="C51" s="53"/>
      <c r="E51" s="79">
        <v>11200000</v>
      </c>
      <c r="F51" s="79"/>
      <c r="G51" s="76"/>
      <c r="H51" s="78">
        <v>163728703091</v>
      </c>
      <c r="I51" s="76"/>
      <c r="J51" s="78">
        <v>166109731200</v>
      </c>
      <c r="K51" s="76"/>
      <c r="L51" s="78">
        <v>6700000</v>
      </c>
      <c r="M51" s="76"/>
      <c r="N51" s="78">
        <v>101261996560</v>
      </c>
      <c r="O51" s="76"/>
      <c r="P51" s="78">
        <v>0</v>
      </c>
      <c r="Q51" s="76"/>
      <c r="R51" s="78">
        <v>0</v>
      </c>
      <c r="S51" s="76"/>
      <c r="T51" s="78">
        <v>17900000</v>
      </c>
      <c r="U51" s="76"/>
      <c r="V51" s="78">
        <v>15230</v>
      </c>
      <c r="W51" s="76"/>
      <c r="X51" s="78">
        <v>264990699651</v>
      </c>
      <c r="Y51" s="76"/>
      <c r="Z51" s="78">
        <v>270994928850</v>
      </c>
      <c r="AA51" s="28"/>
      <c r="AB51" s="45">
        <f>Z51/سپرده!$T$2</f>
        <v>4.404980158047433E-3</v>
      </c>
    </row>
    <row r="52" spans="1:28" ht="21.75" customHeight="1" x14ac:dyDescent="0.4">
      <c r="A52" s="53" t="s">
        <v>62</v>
      </c>
      <c r="B52" s="53"/>
      <c r="C52" s="53"/>
      <c r="E52" s="79">
        <v>90400000</v>
      </c>
      <c r="F52" s="79"/>
      <c r="G52" s="76"/>
      <c r="H52" s="78">
        <v>1144837153989</v>
      </c>
      <c r="I52" s="76"/>
      <c r="J52" s="78">
        <v>1071156470400</v>
      </c>
      <c r="K52" s="76"/>
      <c r="L52" s="78">
        <v>121432986</v>
      </c>
      <c r="M52" s="76"/>
      <c r="N52" s="78">
        <v>1540179719314</v>
      </c>
      <c r="O52" s="76"/>
      <c r="P52" s="78">
        <v>0</v>
      </c>
      <c r="Q52" s="76"/>
      <c r="R52" s="78">
        <v>0</v>
      </c>
      <c r="S52" s="76"/>
      <c r="T52" s="78">
        <v>211832986</v>
      </c>
      <c r="U52" s="76"/>
      <c r="V52" s="78">
        <v>12640</v>
      </c>
      <c r="W52" s="76"/>
      <c r="X52" s="78">
        <v>2685016873303</v>
      </c>
      <c r="Y52" s="76"/>
      <c r="Z52" s="78">
        <v>2661637407828.9102</v>
      </c>
      <c r="AA52" s="28"/>
      <c r="AB52" s="45">
        <f>Z52/سپرده!$T$2</f>
        <v>4.3264499520922137E-2</v>
      </c>
    </row>
    <row r="53" spans="1:28" ht="21.75" customHeight="1" x14ac:dyDescent="0.4">
      <c r="A53" s="53" t="s">
        <v>63</v>
      </c>
      <c r="B53" s="53"/>
      <c r="C53" s="53"/>
      <c r="E53" s="79">
        <v>63179386</v>
      </c>
      <c r="F53" s="79"/>
      <c r="G53" s="76"/>
      <c r="H53" s="78">
        <v>205235447101</v>
      </c>
      <c r="I53" s="76"/>
      <c r="J53" s="78">
        <v>276335262074.52002</v>
      </c>
      <c r="K53" s="76"/>
      <c r="L53" s="78">
        <v>0</v>
      </c>
      <c r="M53" s="76"/>
      <c r="N53" s="78">
        <v>0</v>
      </c>
      <c r="O53" s="76"/>
      <c r="P53" s="78">
        <v>0</v>
      </c>
      <c r="Q53" s="76"/>
      <c r="R53" s="78">
        <v>0</v>
      </c>
      <c r="S53" s="76"/>
      <c r="T53" s="78">
        <v>63179386</v>
      </c>
      <c r="U53" s="76"/>
      <c r="V53" s="78">
        <v>3779</v>
      </c>
      <c r="W53" s="76"/>
      <c r="X53" s="78">
        <v>205235447101</v>
      </c>
      <c r="Y53" s="76"/>
      <c r="Z53" s="78">
        <v>237334308040.82101</v>
      </c>
      <c r="AA53" s="28"/>
      <c r="AB53" s="45">
        <f>Z53/سپرده!$T$2</f>
        <v>3.8578320346444889E-3</v>
      </c>
    </row>
    <row r="54" spans="1:28" ht="21.75" customHeight="1" x14ac:dyDescent="0.4">
      <c r="A54" s="53" t="s">
        <v>64</v>
      </c>
      <c r="B54" s="53"/>
      <c r="C54" s="53"/>
      <c r="E54" s="79">
        <v>56593063</v>
      </c>
      <c r="F54" s="79"/>
      <c r="G54" s="76"/>
      <c r="H54" s="78">
        <v>1090375651153</v>
      </c>
      <c r="I54" s="76"/>
      <c r="J54" s="78">
        <v>1311897715296.5</v>
      </c>
      <c r="K54" s="76"/>
      <c r="L54" s="78">
        <v>0</v>
      </c>
      <c r="M54" s="76"/>
      <c r="N54" s="78">
        <v>0</v>
      </c>
      <c r="O54" s="76"/>
      <c r="P54" s="78">
        <v>0</v>
      </c>
      <c r="Q54" s="76"/>
      <c r="R54" s="78">
        <v>0</v>
      </c>
      <c r="S54" s="76"/>
      <c r="T54" s="78">
        <v>56593063</v>
      </c>
      <c r="U54" s="76"/>
      <c r="V54" s="78">
        <v>23230</v>
      </c>
      <c r="W54" s="76"/>
      <c r="X54" s="78">
        <v>1090375651153</v>
      </c>
      <c r="Y54" s="76"/>
      <c r="Z54" s="78">
        <v>1306834645211.73</v>
      </c>
      <c r="AA54" s="28"/>
      <c r="AB54" s="45">
        <f>Z54/سپرده!$T$2</f>
        <v>2.1242392639727169E-2</v>
      </c>
    </row>
    <row r="55" spans="1:28" ht="21.75" customHeight="1" x14ac:dyDescent="0.4">
      <c r="A55" s="53" t="s">
        <v>65</v>
      </c>
      <c r="B55" s="53"/>
      <c r="C55" s="53"/>
      <c r="E55" s="79">
        <v>146800000</v>
      </c>
      <c r="F55" s="79"/>
      <c r="G55" s="76"/>
      <c r="H55" s="78">
        <v>1277312424653</v>
      </c>
      <c r="I55" s="76"/>
      <c r="J55" s="78">
        <v>1557036181800</v>
      </c>
      <c r="K55" s="76"/>
      <c r="L55" s="78">
        <v>0</v>
      </c>
      <c r="M55" s="76"/>
      <c r="N55" s="78">
        <v>0</v>
      </c>
      <c r="O55" s="76"/>
      <c r="P55" s="78">
        <v>0</v>
      </c>
      <c r="Q55" s="76"/>
      <c r="R55" s="78">
        <v>0</v>
      </c>
      <c r="S55" s="76"/>
      <c r="T55" s="78">
        <v>146800000</v>
      </c>
      <c r="U55" s="76"/>
      <c r="V55" s="78">
        <v>11290</v>
      </c>
      <c r="W55" s="76"/>
      <c r="X55" s="78">
        <v>1277312424653</v>
      </c>
      <c r="Y55" s="76"/>
      <c r="Z55" s="78">
        <v>1647510636600</v>
      </c>
      <c r="AA55" s="28"/>
      <c r="AB55" s="45">
        <f>Z55/سپرده!$T$2</f>
        <v>2.6780027564324273E-2</v>
      </c>
    </row>
    <row r="56" spans="1:28" ht="21.75" customHeight="1" x14ac:dyDescent="0.4">
      <c r="A56" s="53" t="s">
        <v>66</v>
      </c>
      <c r="B56" s="53"/>
      <c r="C56" s="53"/>
      <c r="E56" s="79">
        <v>5093973</v>
      </c>
      <c r="F56" s="79"/>
      <c r="G56" s="76"/>
      <c r="H56" s="78">
        <v>136624496497</v>
      </c>
      <c r="I56" s="76"/>
      <c r="J56" s="78">
        <v>233890633723.423</v>
      </c>
      <c r="K56" s="76"/>
      <c r="L56" s="78">
        <v>0</v>
      </c>
      <c r="M56" s="76"/>
      <c r="N56" s="78">
        <v>0</v>
      </c>
      <c r="O56" s="76"/>
      <c r="P56" s="78">
        <v>0</v>
      </c>
      <c r="Q56" s="76"/>
      <c r="R56" s="78">
        <v>0</v>
      </c>
      <c r="S56" s="76"/>
      <c r="T56" s="78">
        <v>5093973</v>
      </c>
      <c r="U56" s="76"/>
      <c r="V56" s="78">
        <v>51670</v>
      </c>
      <c r="W56" s="76"/>
      <c r="X56" s="78">
        <v>136624496497</v>
      </c>
      <c r="Y56" s="76"/>
      <c r="Z56" s="78">
        <v>261639511679.785</v>
      </c>
      <c r="AA56" s="28"/>
      <c r="AB56" s="45">
        <f>Z56/سپرده!$T$2</f>
        <v>4.2529093160581207E-3</v>
      </c>
    </row>
    <row r="57" spans="1:28" ht="21.75" customHeight="1" x14ac:dyDescent="0.4">
      <c r="A57" s="53" t="s">
        <v>67</v>
      </c>
      <c r="B57" s="53"/>
      <c r="C57" s="53"/>
      <c r="E57" s="79">
        <v>8600000</v>
      </c>
      <c r="F57" s="79"/>
      <c r="G57" s="76"/>
      <c r="H57" s="78">
        <v>143976876677</v>
      </c>
      <c r="I57" s="76"/>
      <c r="J57" s="78">
        <v>179439941700</v>
      </c>
      <c r="K57" s="76"/>
      <c r="L57" s="78">
        <v>0</v>
      </c>
      <c r="M57" s="76"/>
      <c r="N57" s="78">
        <v>0</v>
      </c>
      <c r="O57" s="76"/>
      <c r="P57" s="78">
        <v>-8600000</v>
      </c>
      <c r="Q57" s="76"/>
      <c r="R57" s="78">
        <v>180010676554</v>
      </c>
      <c r="S57" s="76"/>
      <c r="T57" s="78">
        <v>0</v>
      </c>
      <c r="U57" s="76"/>
      <c r="V57" s="78">
        <v>0</v>
      </c>
      <c r="W57" s="76"/>
      <c r="X57" s="78">
        <v>0</v>
      </c>
      <c r="Y57" s="76"/>
      <c r="Z57" s="78">
        <v>0</v>
      </c>
      <c r="AA57" s="28"/>
      <c r="AB57" s="45">
        <f>Z57/سپرده!$T$2</f>
        <v>0</v>
      </c>
    </row>
    <row r="58" spans="1:28" ht="21.75" customHeight="1" x14ac:dyDescent="0.4">
      <c r="A58" s="53" t="s">
        <v>68</v>
      </c>
      <c r="B58" s="53"/>
      <c r="C58" s="53"/>
      <c r="E58" s="79">
        <v>66304041</v>
      </c>
      <c r="F58" s="79"/>
      <c r="G58" s="76"/>
      <c r="H58" s="78">
        <v>364678876034</v>
      </c>
      <c r="I58" s="76"/>
      <c r="J58" s="78">
        <v>589231215687.08704</v>
      </c>
      <c r="K58" s="76"/>
      <c r="L58" s="78">
        <v>0</v>
      </c>
      <c r="M58" s="76"/>
      <c r="N58" s="78">
        <v>0</v>
      </c>
      <c r="O58" s="76"/>
      <c r="P58" s="78">
        <v>0</v>
      </c>
      <c r="Q58" s="76"/>
      <c r="R58" s="78">
        <v>0</v>
      </c>
      <c r="S58" s="76"/>
      <c r="T58" s="78">
        <v>66304041</v>
      </c>
      <c r="U58" s="76"/>
      <c r="V58" s="78">
        <v>7850</v>
      </c>
      <c r="W58" s="76"/>
      <c r="X58" s="78">
        <v>364678876034</v>
      </c>
      <c r="Y58" s="76"/>
      <c r="Z58" s="78">
        <v>517389825854.992</v>
      </c>
      <c r="AA58" s="28"/>
      <c r="AB58" s="45">
        <f>Z58/سپرده!$T$2</f>
        <v>8.4100906483322805E-3</v>
      </c>
    </row>
    <row r="59" spans="1:28" ht="21.75" customHeight="1" x14ac:dyDescent="0.4">
      <c r="A59" s="53" t="s">
        <v>69</v>
      </c>
      <c r="B59" s="53"/>
      <c r="C59" s="53"/>
      <c r="E59" s="79">
        <v>10036040</v>
      </c>
      <c r="F59" s="79"/>
      <c r="G59" s="76"/>
      <c r="H59" s="78">
        <v>480073699433</v>
      </c>
      <c r="I59" s="76"/>
      <c r="J59" s="78">
        <v>556579203103.97998</v>
      </c>
      <c r="K59" s="76"/>
      <c r="L59" s="78">
        <v>432095</v>
      </c>
      <c r="M59" s="76"/>
      <c r="N59" s="78">
        <v>24812294608</v>
      </c>
      <c r="O59" s="76"/>
      <c r="P59" s="78">
        <v>0</v>
      </c>
      <c r="Q59" s="76"/>
      <c r="R59" s="78">
        <v>0</v>
      </c>
      <c r="S59" s="76"/>
      <c r="T59" s="78">
        <v>10468135</v>
      </c>
      <c r="U59" s="76"/>
      <c r="V59" s="78">
        <v>54050</v>
      </c>
      <c r="W59" s="76"/>
      <c r="X59" s="78">
        <v>504885994041</v>
      </c>
      <c r="Y59" s="76"/>
      <c r="Z59" s="78">
        <v>562436170704.33801</v>
      </c>
      <c r="AA59" s="28"/>
      <c r="AB59" s="45">
        <f>Z59/سپرده!$T$2</f>
        <v>9.1423119341548075E-3</v>
      </c>
    </row>
    <row r="60" spans="1:28" ht="21.75" customHeight="1" x14ac:dyDescent="0.4">
      <c r="A60" s="53" t="s">
        <v>70</v>
      </c>
      <c r="B60" s="53"/>
      <c r="C60" s="53"/>
      <c r="E60" s="79">
        <v>28135160</v>
      </c>
      <c r="F60" s="79"/>
      <c r="G60" s="76"/>
      <c r="H60" s="78">
        <v>161131033457</v>
      </c>
      <c r="I60" s="76"/>
      <c r="J60" s="78">
        <v>241641410094.72</v>
      </c>
      <c r="K60" s="76"/>
      <c r="L60" s="78">
        <v>15786607</v>
      </c>
      <c r="M60" s="76"/>
      <c r="N60" s="78">
        <v>140461442623</v>
      </c>
      <c r="O60" s="76"/>
      <c r="P60" s="78">
        <v>0</v>
      </c>
      <c r="Q60" s="76"/>
      <c r="R60" s="78">
        <v>0</v>
      </c>
      <c r="S60" s="76"/>
      <c r="T60" s="78">
        <v>43921767</v>
      </c>
      <c r="U60" s="76"/>
      <c r="V60" s="78">
        <v>8620</v>
      </c>
      <c r="W60" s="76"/>
      <c r="X60" s="78">
        <v>301592476080</v>
      </c>
      <c r="Y60" s="76"/>
      <c r="Z60" s="78">
        <v>376352928032.33698</v>
      </c>
      <c r="AA60" s="28"/>
      <c r="AB60" s="45">
        <f>Z60/سپرده!$T$2</f>
        <v>6.1175579463449356E-3</v>
      </c>
    </row>
    <row r="61" spans="1:28" ht="21.75" customHeight="1" x14ac:dyDescent="0.4">
      <c r="A61" s="53" t="s">
        <v>71</v>
      </c>
      <c r="B61" s="53"/>
      <c r="C61" s="53"/>
      <c r="E61" s="79">
        <v>17737044</v>
      </c>
      <c r="F61" s="79"/>
      <c r="G61" s="76"/>
      <c r="H61" s="78">
        <v>141018736642</v>
      </c>
      <c r="I61" s="76"/>
      <c r="J61" s="78">
        <v>186365045777.27399</v>
      </c>
      <c r="K61" s="76"/>
      <c r="L61" s="78">
        <v>0</v>
      </c>
      <c r="M61" s="76"/>
      <c r="N61" s="78">
        <v>0</v>
      </c>
      <c r="O61" s="76"/>
      <c r="P61" s="78">
        <v>-15566136</v>
      </c>
      <c r="Q61" s="76"/>
      <c r="R61" s="78">
        <v>175564301852</v>
      </c>
      <c r="S61" s="76"/>
      <c r="T61" s="78">
        <v>2170908</v>
      </c>
      <c r="U61" s="76"/>
      <c r="V61" s="78">
        <v>10900</v>
      </c>
      <c r="W61" s="76"/>
      <c r="X61" s="78">
        <v>17259849134</v>
      </c>
      <c r="Y61" s="76"/>
      <c r="Z61" s="78">
        <v>23522102961.66</v>
      </c>
      <c r="AA61" s="28"/>
      <c r="AB61" s="45">
        <f>Z61/سپرده!$T$2</f>
        <v>3.8234810245845331E-4</v>
      </c>
    </row>
    <row r="62" spans="1:28" ht="21.75" customHeight="1" x14ac:dyDescent="0.4">
      <c r="A62" s="53" t="s">
        <v>72</v>
      </c>
      <c r="B62" s="53"/>
      <c r="C62" s="53"/>
      <c r="E62" s="79">
        <v>15000000</v>
      </c>
      <c r="F62" s="79"/>
      <c r="G62" s="76"/>
      <c r="H62" s="78">
        <v>137240471931</v>
      </c>
      <c r="I62" s="76"/>
      <c r="J62" s="78">
        <v>160141455000</v>
      </c>
      <c r="K62" s="76"/>
      <c r="L62" s="78">
        <v>0</v>
      </c>
      <c r="M62" s="76"/>
      <c r="N62" s="78">
        <v>0</v>
      </c>
      <c r="O62" s="76"/>
      <c r="P62" s="78">
        <v>-15000000</v>
      </c>
      <c r="Q62" s="76"/>
      <c r="R62" s="78">
        <v>177768944559</v>
      </c>
      <c r="S62" s="76"/>
      <c r="T62" s="78">
        <v>0</v>
      </c>
      <c r="U62" s="76"/>
      <c r="V62" s="78">
        <v>0</v>
      </c>
      <c r="W62" s="76"/>
      <c r="X62" s="78">
        <v>0</v>
      </c>
      <c r="Y62" s="76"/>
      <c r="Z62" s="78">
        <v>0</v>
      </c>
      <c r="AA62" s="28"/>
      <c r="AB62" s="45">
        <f>Z62/سپرده!$T$2</f>
        <v>0</v>
      </c>
    </row>
    <row r="63" spans="1:28" ht="21.75" customHeight="1" x14ac:dyDescent="0.4">
      <c r="A63" s="53" t="s">
        <v>73</v>
      </c>
      <c r="B63" s="53"/>
      <c r="C63" s="53"/>
      <c r="E63" s="79">
        <v>9870000</v>
      </c>
      <c r="F63" s="79"/>
      <c r="G63" s="76"/>
      <c r="H63" s="78">
        <v>36759013311</v>
      </c>
      <c r="I63" s="76"/>
      <c r="J63" s="78">
        <v>59946881085</v>
      </c>
      <c r="K63" s="76"/>
      <c r="L63" s="78">
        <v>0</v>
      </c>
      <c r="M63" s="76"/>
      <c r="N63" s="78">
        <v>0</v>
      </c>
      <c r="O63" s="76"/>
      <c r="P63" s="78">
        <v>-9870000</v>
      </c>
      <c r="Q63" s="76"/>
      <c r="R63" s="78">
        <v>56539185180</v>
      </c>
      <c r="S63" s="76"/>
      <c r="T63" s="78">
        <v>0</v>
      </c>
      <c r="U63" s="76"/>
      <c r="V63" s="78">
        <v>0</v>
      </c>
      <c r="W63" s="76"/>
      <c r="X63" s="78">
        <v>0</v>
      </c>
      <c r="Y63" s="76"/>
      <c r="Z63" s="78">
        <v>0</v>
      </c>
      <c r="AA63" s="28"/>
      <c r="AB63" s="45">
        <f>Z63/سپرده!$T$2</f>
        <v>0</v>
      </c>
    </row>
    <row r="64" spans="1:28" ht="21.75" customHeight="1" x14ac:dyDescent="0.4">
      <c r="A64" s="53" t="s">
        <v>74</v>
      </c>
      <c r="B64" s="53"/>
      <c r="C64" s="53"/>
      <c r="E64" s="79">
        <v>5500000</v>
      </c>
      <c r="F64" s="79"/>
      <c r="G64" s="76"/>
      <c r="H64" s="78">
        <v>171017114955</v>
      </c>
      <c r="I64" s="76"/>
      <c r="J64" s="78">
        <v>327817809000</v>
      </c>
      <c r="K64" s="76"/>
      <c r="L64" s="78">
        <v>0</v>
      </c>
      <c r="M64" s="76"/>
      <c r="N64" s="78">
        <v>0</v>
      </c>
      <c r="O64" s="76"/>
      <c r="P64" s="78">
        <v>-900614</v>
      </c>
      <c r="Q64" s="76"/>
      <c r="R64" s="78">
        <v>51945350075</v>
      </c>
      <c r="S64" s="76"/>
      <c r="T64" s="78">
        <v>4599386</v>
      </c>
      <c r="U64" s="76"/>
      <c r="V64" s="78">
        <v>58880</v>
      </c>
      <c r="W64" s="76"/>
      <c r="X64" s="78">
        <v>143013404416</v>
      </c>
      <c r="Y64" s="76"/>
      <c r="Z64" s="78">
        <v>269200517186.30399</v>
      </c>
      <c r="AA64" s="28"/>
      <c r="AB64" s="45">
        <f>Z64/سپرده!$T$2</f>
        <v>4.3758122772775132E-3</v>
      </c>
    </row>
    <row r="65" spans="1:28" ht="21.75" customHeight="1" x14ac:dyDescent="0.4">
      <c r="A65" s="53" t="s">
        <v>75</v>
      </c>
      <c r="B65" s="53"/>
      <c r="C65" s="53"/>
      <c r="E65" s="79">
        <v>22601657</v>
      </c>
      <c r="F65" s="79"/>
      <c r="G65" s="76"/>
      <c r="H65" s="78">
        <v>416498059978</v>
      </c>
      <c r="I65" s="76"/>
      <c r="J65" s="78">
        <v>480797590814.19</v>
      </c>
      <c r="K65" s="76"/>
      <c r="L65" s="78">
        <v>0</v>
      </c>
      <c r="M65" s="76"/>
      <c r="N65" s="78">
        <v>0</v>
      </c>
      <c r="O65" s="76"/>
      <c r="P65" s="78">
        <v>-22601657</v>
      </c>
      <c r="Q65" s="76"/>
      <c r="R65" s="78">
        <v>462065572350</v>
      </c>
      <c r="S65" s="76"/>
      <c r="T65" s="78">
        <v>0</v>
      </c>
      <c r="U65" s="76"/>
      <c r="V65" s="78">
        <v>0</v>
      </c>
      <c r="W65" s="76"/>
      <c r="X65" s="78">
        <v>0</v>
      </c>
      <c r="Y65" s="76"/>
      <c r="Z65" s="78">
        <v>0</v>
      </c>
      <c r="AA65" s="28"/>
      <c r="AB65" s="45">
        <f>Z65/سپرده!$T$2</f>
        <v>0</v>
      </c>
    </row>
    <row r="66" spans="1:28" ht="21.75" customHeight="1" x14ac:dyDescent="0.4">
      <c r="A66" s="53" t="s">
        <v>76</v>
      </c>
      <c r="B66" s="53"/>
      <c r="C66" s="53"/>
      <c r="E66" s="79">
        <v>124478514</v>
      </c>
      <c r="F66" s="79"/>
      <c r="G66" s="76"/>
      <c r="H66" s="78">
        <v>144694931533</v>
      </c>
      <c r="I66" s="76"/>
      <c r="J66" s="78">
        <v>138586410862.70401</v>
      </c>
      <c r="K66" s="76"/>
      <c r="L66" s="78">
        <v>0</v>
      </c>
      <c r="M66" s="76"/>
      <c r="N66" s="78">
        <v>0</v>
      </c>
      <c r="O66" s="76"/>
      <c r="P66" s="78">
        <v>-48248419</v>
      </c>
      <c r="Q66" s="76"/>
      <c r="R66" s="78">
        <v>47089373619</v>
      </c>
      <c r="S66" s="76"/>
      <c r="T66" s="78">
        <v>76230095</v>
      </c>
      <c r="U66" s="76"/>
      <c r="V66" s="78">
        <v>914</v>
      </c>
      <c r="W66" s="76"/>
      <c r="X66" s="78">
        <v>88610540273</v>
      </c>
      <c r="Y66" s="76"/>
      <c r="Z66" s="78">
        <v>69259744704.361496</v>
      </c>
      <c r="AA66" s="28"/>
      <c r="AB66" s="45">
        <f>Z66/سپرده!$T$2</f>
        <v>1.1258063110952683E-3</v>
      </c>
    </row>
    <row r="67" spans="1:28" ht="21.75" customHeight="1" x14ac:dyDescent="0.4">
      <c r="A67" s="53" t="s">
        <v>77</v>
      </c>
      <c r="B67" s="53"/>
      <c r="C67" s="53"/>
      <c r="E67" s="79">
        <v>31273466</v>
      </c>
      <c r="F67" s="79"/>
      <c r="G67" s="76"/>
      <c r="H67" s="78">
        <v>110821835629</v>
      </c>
      <c r="I67" s="76"/>
      <c r="J67" s="78">
        <v>148908592722.267</v>
      </c>
      <c r="K67" s="76"/>
      <c r="L67" s="78">
        <v>0</v>
      </c>
      <c r="M67" s="76"/>
      <c r="N67" s="78">
        <v>0</v>
      </c>
      <c r="O67" s="76"/>
      <c r="P67" s="78">
        <v>-31273466</v>
      </c>
      <c r="Q67" s="76"/>
      <c r="R67" s="78">
        <v>135456825005</v>
      </c>
      <c r="S67" s="76"/>
      <c r="T67" s="78">
        <v>0</v>
      </c>
      <c r="U67" s="76"/>
      <c r="V67" s="78">
        <v>0</v>
      </c>
      <c r="W67" s="76"/>
      <c r="X67" s="78">
        <v>0</v>
      </c>
      <c r="Y67" s="76"/>
      <c r="Z67" s="78">
        <v>0</v>
      </c>
      <c r="AA67" s="28"/>
      <c r="AB67" s="45">
        <f>Z67/سپرده!$T$2</f>
        <v>0</v>
      </c>
    </row>
    <row r="68" spans="1:28" ht="21.75" customHeight="1" x14ac:dyDescent="0.4">
      <c r="A68" s="53" t="s">
        <v>78</v>
      </c>
      <c r="B68" s="53"/>
      <c r="C68" s="53"/>
      <c r="E68" s="79">
        <v>500000</v>
      </c>
      <c r="F68" s="79"/>
      <c r="G68" s="76"/>
      <c r="H68" s="78">
        <v>3444624863</v>
      </c>
      <c r="I68" s="76"/>
      <c r="J68" s="78">
        <v>5000071500</v>
      </c>
      <c r="K68" s="76"/>
      <c r="L68" s="78">
        <v>0</v>
      </c>
      <c r="M68" s="76"/>
      <c r="N68" s="78">
        <v>0</v>
      </c>
      <c r="O68" s="76"/>
      <c r="P68" s="78">
        <v>-250001</v>
      </c>
      <c r="Q68" s="76"/>
      <c r="R68" s="78">
        <v>2296973513</v>
      </c>
      <c r="S68" s="76"/>
      <c r="T68" s="78">
        <v>249999</v>
      </c>
      <c r="U68" s="76"/>
      <c r="V68" s="78">
        <v>7770</v>
      </c>
      <c r="W68" s="76"/>
      <c r="X68" s="78">
        <v>1722305543</v>
      </c>
      <c r="Y68" s="76"/>
      <c r="Z68" s="78">
        <v>1930934401.2314999</v>
      </c>
      <c r="AA68" s="28"/>
      <c r="AB68" s="45">
        <f>Z68/سپرده!$T$2</f>
        <v>3.1387036502900809E-5</v>
      </c>
    </row>
    <row r="69" spans="1:28" ht="21.75" customHeight="1" x14ac:dyDescent="0.4">
      <c r="A69" s="53" t="s">
        <v>79</v>
      </c>
      <c r="B69" s="53"/>
      <c r="C69" s="53"/>
      <c r="E69" s="79">
        <v>193600000</v>
      </c>
      <c r="F69" s="79"/>
      <c r="G69" s="76"/>
      <c r="H69" s="78">
        <v>1514925424851</v>
      </c>
      <c r="I69" s="76"/>
      <c r="J69" s="78">
        <v>2041874128800</v>
      </c>
      <c r="K69" s="76"/>
      <c r="L69" s="78">
        <v>0</v>
      </c>
      <c r="M69" s="76"/>
      <c r="N69" s="78">
        <v>0</v>
      </c>
      <c r="O69" s="76"/>
      <c r="P69" s="78">
        <v>0</v>
      </c>
      <c r="Q69" s="76"/>
      <c r="R69" s="78">
        <v>0</v>
      </c>
      <c r="S69" s="76"/>
      <c r="T69" s="78">
        <v>193600000</v>
      </c>
      <c r="U69" s="76"/>
      <c r="V69" s="78">
        <v>10150</v>
      </c>
      <c r="W69" s="76"/>
      <c r="X69" s="78">
        <v>1514925424851</v>
      </c>
      <c r="Y69" s="76"/>
      <c r="Z69" s="78">
        <v>1953348012000</v>
      </c>
      <c r="AA69" s="28"/>
      <c r="AB69" s="45">
        <f>Z69/سپرده!$T$2</f>
        <v>3.1751366238237266E-2</v>
      </c>
    </row>
    <row r="70" spans="1:28" ht="21.75" customHeight="1" x14ac:dyDescent="0.4">
      <c r="A70" s="53" t="s">
        <v>80</v>
      </c>
      <c r="B70" s="53"/>
      <c r="C70" s="53"/>
      <c r="E70" s="79">
        <v>60000000</v>
      </c>
      <c r="F70" s="79"/>
      <c r="G70" s="76"/>
      <c r="H70" s="78">
        <v>174520814160</v>
      </c>
      <c r="I70" s="76"/>
      <c r="J70" s="78">
        <v>165032181000</v>
      </c>
      <c r="K70" s="76"/>
      <c r="L70" s="78">
        <v>0</v>
      </c>
      <c r="M70" s="76"/>
      <c r="N70" s="78">
        <v>0</v>
      </c>
      <c r="O70" s="76"/>
      <c r="P70" s="78">
        <v>0</v>
      </c>
      <c r="Q70" s="76"/>
      <c r="R70" s="78">
        <v>0</v>
      </c>
      <c r="S70" s="76"/>
      <c r="T70" s="78">
        <v>60000000</v>
      </c>
      <c r="U70" s="76"/>
      <c r="V70" s="78">
        <v>2263</v>
      </c>
      <c r="W70" s="76"/>
      <c r="X70" s="78">
        <v>174520814160</v>
      </c>
      <c r="Y70" s="76"/>
      <c r="Z70" s="78">
        <v>134972109000</v>
      </c>
      <c r="AA70" s="28"/>
      <c r="AB70" s="45">
        <f>Z70/سپرده!$T$2</f>
        <v>2.19395050880789E-3</v>
      </c>
    </row>
    <row r="71" spans="1:28" ht="21.75" customHeight="1" x14ac:dyDescent="0.4">
      <c r="A71" s="53" t="s">
        <v>81</v>
      </c>
      <c r="B71" s="53"/>
      <c r="C71" s="53"/>
      <c r="E71" s="79">
        <v>6949851</v>
      </c>
      <c r="F71" s="79"/>
      <c r="G71" s="76"/>
      <c r="H71" s="78">
        <v>100970739756</v>
      </c>
      <c r="I71" s="76"/>
      <c r="J71" s="78">
        <v>169258234970.47501</v>
      </c>
      <c r="K71" s="76"/>
      <c r="L71" s="78">
        <v>0</v>
      </c>
      <c r="M71" s="76"/>
      <c r="N71" s="78">
        <v>0</v>
      </c>
      <c r="O71" s="76"/>
      <c r="P71" s="78">
        <v>-6949851</v>
      </c>
      <c r="Q71" s="76"/>
      <c r="R71" s="78">
        <v>186161947930</v>
      </c>
      <c r="S71" s="76"/>
      <c r="T71" s="78">
        <v>0</v>
      </c>
      <c r="U71" s="76"/>
      <c r="V71" s="78">
        <v>0</v>
      </c>
      <c r="W71" s="76"/>
      <c r="X71" s="78">
        <v>0</v>
      </c>
      <c r="Y71" s="76"/>
      <c r="Z71" s="78">
        <v>0</v>
      </c>
      <c r="AA71" s="28"/>
      <c r="AB71" s="45">
        <f>Z71/سپرده!$T$2</f>
        <v>0</v>
      </c>
    </row>
    <row r="72" spans="1:28" ht="21.75" customHeight="1" x14ac:dyDescent="0.4">
      <c r="A72" s="53" t="s">
        <v>82</v>
      </c>
      <c r="B72" s="53"/>
      <c r="C72" s="53"/>
      <c r="E72" s="79">
        <v>137500000</v>
      </c>
      <c r="F72" s="79"/>
      <c r="G72" s="76"/>
      <c r="H72" s="78">
        <v>583786316921</v>
      </c>
      <c r="I72" s="76"/>
      <c r="J72" s="78">
        <v>633520490625</v>
      </c>
      <c r="K72" s="76"/>
      <c r="L72" s="78">
        <v>0</v>
      </c>
      <c r="M72" s="76"/>
      <c r="N72" s="78">
        <v>0</v>
      </c>
      <c r="O72" s="76"/>
      <c r="P72" s="78">
        <v>-47600000</v>
      </c>
      <c r="Q72" s="76"/>
      <c r="R72" s="78">
        <v>216622133722</v>
      </c>
      <c r="S72" s="76"/>
      <c r="T72" s="78">
        <v>89900000</v>
      </c>
      <c r="U72" s="76"/>
      <c r="V72" s="78">
        <v>4548</v>
      </c>
      <c r="W72" s="76"/>
      <c r="X72" s="78">
        <v>381690108300</v>
      </c>
      <c r="Y72" s="76"/>
      <c r="Z72" s="78">
        <v>406432452060</v>
      </c>
      <c r="AA72" s="28"/>
      <c r="AB72" s="45">
        <f>Z72/سپرده!$T$2</f>
        <v>6.6064959020020594E-3</v>
      </c>
    </row>
    <row r="73" spans="1:28" ht="21.75" customHeight="1" x14ac:dyDescent="0.4">
      <c r="A73" s="53" t="s">
        <v>83</v>
      </c>
      <c r="B73" s="53"/>
      <c r="C73" s="53"/>
      <c r="E73" s="79">
        <v>711192981</v>
      </c>
      <c r="F73" s="79"/>
      <c r="G73" s="76"/>
      <c r="H73" s="78">
        <v>3207430882067</v>
      </c>
      <c r="I73" s="76"/>
      <c r="J73" s="78">
        <v>4022610267921.75</v>
      </c>
      <c r="K73" s="76"/>
      <c r="L73" s="78">
        <v>22000000</v>
      </c>
      <c r="M73" s="76"/>
      <c r="N73" s="78">
        <v>122195512800</v>
      </c>
      <c r="O73" s="76"/>
      <c r="P73" s="78">
        <v>-38800000</v>
      </c>
      <c r="Q73" s="76"/>
      <c r="R73" s="78">
        <v>219321243163</v>
      </c>
      <c r="S73" s="76"/>
      <c r="T73" s="78">
        <v>694392981</v>
      </c>
      <c r="U73" s="76"/>
      <c r="V73" s="78">
        <v>5400</v>
      </c>
      <c r="W73" s="76"/>
      <c r="X73" s="78">
        <v>3153425166126</v>
      </c>
      <c r="Y73" s="76"/>
      <c r="Z73" s="78">
        <v>3727411250920.4702</v>
      </c>
      <c r="AA73" s="28"/>
      <c r="AB73" s="45">
        <f>Z73/سپرده!$T$2</f>
        <v>6.0588486547937241E-2</v>
      </c>
    </row>
    <row r="74" spans="1:28" ht="21.75" customHeight="1" x14ac:dyDescent="0.4">
      <c r="A74" s="53" t="s">
        <v>84</v>
      </c>
      <c r="B74" s="53"/>
      <c r="C74" s="53"/>
      <c r="E74" s="79">
        <v>326983764</v>
      </c>
      <c r="F74" s="79"/>
      <c r="G74" s="76"/>
      <c r="H74" s="78">
        <v>476860928590</v>
      </c>
      <c r="I74" s="76"/>
      <c r="J74" s="78">
        <v>613997179831.33398</v>
      </c>
      <c r="K74" s="76"/>
      <c r="L74" s="78">
        <v>0</v>
      </c>
      <c r="M74" s="76"/>
      <c r="N74" s="78">
        <v>0</v>
      </c>
      <c r="O74" s="76"/>
      <c r="P74" s="78">
        <v>0</v>
      </c>
      <c r="Q74" s="76"/>
      <c r="R74" s="78">
        <v>0</v>
      </c>
      <c r="S74" s="76"/>
      <c r="T74" s="78">
        <v>326983764</v>
      </c>
      <c r="U74" s="76"/>
      <c r="V74" s="78">
        <v>1705</v>
      </c>
      <c r="W74" s="76"/>
      <c r="X74" s="78">
        <v>476860928590</v>
      </c>
      <c r="Y74" s="76"/>
      <c r="Z74" s="78">
        <v>554190149080.16101</v>
      </c>
      <c r="AA74" s="28"/>
      <c r="AB74" s="45">
        <f>Z74/سپرده!$T$2</f>
        <v>9.0082741431471557E-3</v>
      </c>
    </row>
    <row r="75" spans="1:28" ht="21.75" customHeight="1" x14ac:dyDescent="0.4">
      <c r="A75" s="53" t="s">
        <v>85</v>
      </c>
      <c r="B75" s="53"/>
      <c r="C75" s="53"/>
      <c r="E75" s="79">
        <v>8000000</v>
      </c>
      <c r="F75" s="79"/>
      <c r="G75" s="76"/>
      <c r="H75" s="78">
        <v>36666262484</v>
      </c>
      <c r="I75" s="76"/>
      <c r="J75" s="78">
        <v>36000514800</v>
      </c>
      <c r="K75" s="76"/>
      <c r="L75" s="78">
        <v>0</v>
      </c>
      <c r="M75" s="76"/>
      <c r="N75" s="78">
        <v>0</v>
      </c>
      <c r="O75" s="76"/>
      <c r="P75" s="78">
        <v>0</v>
      </c>
      <c r="Q75" s="76"/>
      <c r="R75" s="78">
        <v>0</v>
      </c>
      <c r="S75" s="76"/>
      <c r="T75" s="78">
        <v>8000000</v>
      </c>
      <c r="U75" s="76"/>
      <c r="V75" s="78">
        <v>3881</v>
      </c>
      <c r="W75" s="76"/>
      <c r="X75" s="78">
        <v>36666262484</v>
      </c>
      <c r="Y75" s="76"/>
      <c r="Z75" s="78">
        <v>30863264400</v>
      </c>
      <c r="AA75" s="28"/>
      <c r="AB75" s="45">
        <f>Z75/سپرده!$T$2</f>
        <v>5.0167753275495188E-4</v>
      </c>
    </row>
    <row r="76" spans="1:28" ht="21.75" customHeight="1" x14ac:dyDescent="0.4">
      <c r="A76" s="53" t="s">
        <v>86</v>
      </c>
      <c r="B76" s="53"/>
      <c r="C76" s="53"/>
      <c r="E76" s="79">
        <v>250983980</v>
      </c>
      <c r="F76" s="79"/>
      <c r="G76" s="76"/>
      <c r="H76" s="78">
        <v>946039729603</v>
      </c>
      <c r="I76" s="76"/>
      <c r="J76" s="78">
        <v>971516494992.18604</v>
      </c>
      <c r="K76" s="76"/>
      <c r="L76" s="78">
        <v>30000000</v>
      </c>
      <c r="M76" s="76"/>
      <c r="N76" s="78">
        <v>115294353600</v>
      </c>
      <c r="O76" s="76"/>
      <c r="P76" s="78">
        <v>0</v>
      </c>
      <c r="Q76" s="76"/>
      <c r="R76" s="78">
        <v>0</v>
      </c>
      <c r="S76" s="76"/>
      <c r="T76" s="78">
        <v>280983980</v>
      </c>
      <c r="U76" s="76"/>
      <c r="V76" s="78">
        <v>3649</v>
      </c>
      <c r="W76" s="76"/>
      <c r="X76" s="78">
        <v>1061334083203</v>
      </c>
      <c r="Y76" s="76"/>
      <c r="Z76" s="78">
        <v>1019209945289.03</v>
      </c>
      <c r="AA76" s="28"/>
      <c r="AB76" s="45">
        <f>Z76/سپرده!$T$2</f>
        <v>1.6567098155433942E-2</v>
      </c>
    </row>
    <row r="77" spans="1:28" ht="21.75" customHeight="1" x14ac:dyDescent="0.4">
      <c r="A77" s="53" t="s">
        <v>87</v>
      </c>
      <c r="B77" s="53"/>
      <c r="C77" s="53"/>
      <c r="E77" s="79">
        <v>20000000</v>
      </c>
      <c r="F77" s="79"/>
      <c r="G77" s="76"/>
      <c r="H77" s="78">
        <v>346333161600</v>
      </c>
      <c r="I77" s="76"/>
      <c r="J77" s="78">
        <v>325253160000</v>
      </c>
      <c r="K77" s="76"/>
      <c r="L77" s="78">
        <v>0</v>
      </c>
      <c r="M77" s="76"/>
      <c r="N77" s="78">
        <v>0</v>
      </c>
      <c r="O77" s="76"/>
      <c r="P77" s="78">
        <v>0</v>
      </c>
      <c r="Q77" s="76"/>
      <c r="R77" s="78">
        <v>0</v>
      </c>
      <c r="S77" s="76"/>
      <c r="T77" s="78">
        <v>20000000</v>
      </c>
      <c r="U77" s="76"/>
      <c r="V77" s="78">
        <v>16660</v>
      </c>
      <c r="W77" s="76"/>
      <c r="X77" s="78">
        <v>346333161600</v>
      </c>
      <c r="Y77" s="76"/>
      <c r="Z77" s="78">
        <v>331217460000</v>
      </c>
      <c r="AA77" s="28"/>
      <c r="AB77" s="45">
        <f>Z77/سپرده!$T$2</f>
        <v>5.3838879771305704E-3</v>
      </c>
    </row>
    <row r="78" spans="1:28" ht="21.75" customHeight="1" x14ac:dyDescent="0.4">
      <c r="A78" s="53" t="s">
        <v>88</v>
      </c>
      <c r="B78" s="53"/>
      <c r="C78" s="53"/>
      <c r="E78" s="79">
        <v>2452393</v>
      </c>
      <c r="F78" s="79"/>
      <c r="G78" s="76"/>
      <c r="H78" s="78">
        <v>60414945771</v>
      </c>
      <c r="I78" s="76"/>
      <c r="J78" s="78">
        <v>73182793874.733002</v>
      </c>
      <c r="K78" s="76"/>
      <c r="L78" s="78">
        <v>0</v>
      </c>
      <c r="M78" s="76"/>
      <c r="N78" s="78">
        <v>0</v>
      </c>
      <c r="O78" s="76"/>
      <c r="P78" s="78">
        <v>0</v>
      </c>
      <c r="Q78" s="76"/>
      <c r="R78" s="78">
        <v>0</v>
      </c>
      <c r="S78" s="76"/>
      <c r="T78" s="78">
        <v>2452393</v>
      </c>
      <c r="U78" s="76"/>
      <c r="V78" s="78">
        <v>27070</v>
      </c>
      <c r="W78" s="76"/>
      <c r="X78" s="78">
        <v>60414945771</v>
      </c>
      <c r="Y78" s="76"/>
      <c r="Z78" s="78">
        <v>65991280152.865501</v>
      </c>
      <c r="AA78" s="28"/>
      <c r="AB78" s="45">
        <f>Z78/سپرده!$T$2</f>
        <v>1.0726779313218204E-3</v>
      </c>
    </row>
    <row r="79" spans="1:28" ht="21.75" customHeight="1" x14ac:dyDescent="0.4">
      <c r="A79" s="53" t="s">
        <v>89</v>
      </c>
      <c r="B79" s="53"/>
      <c r="C79" s="53"/>
      <c r="E79" s="79">
        <v>40850000</v>
      </c>
      <c r="F79" s="79"/>
      <c r="G79" s="76"/>
      <c r="H79" s="78">
        <v>68168436767</v>
      </c>
      <c r="I79" s="76"/>
      <c r="J79" s="78">
        <v>84868509825</v>
      </c>
      <c r="K79" s="76"/>
      <c r="L79" s="78">
        <v>0</v>
      </c>
      <c r="M79" s="76"/>
      <c r="N79" s="78">
        <v>0</v>
      </c>
      <c r="O79" s="76"/>
      <c r="P79" s="78">
        <v>-40850000</v>
      </c>
      <c r="Q79" s="76"/>
      <c r="R79" s="78">
        <v>84806912307</v>
      </c>
      <c r="S79" s="76"/>
      <c r="T79" s="78">
        <v>0</v>
      </c>
      <c r="U79" s="76"/>
      <c r="V79" s="78">
        <v>0</v>
      </c>
      <c r="W79" s="76"/>
      <c r="X79" s="78">
        <v>0</v>
      </c>
      <c r="Y79" s="76"/>
      <c r="Z79" s="78">
        <v>0</v>
      </c>
      <c r="AA79" s="28"/>
      <c r="AB79" s="45">
        <f>Z79/سپرده!$T$2</f>
        <v>0</v>
      </c>
    </row>
    <row r="80" spans="1:28" ht="21.75" customHeight="1" x14ac:dyDescent="0.4">
      <c r="A80" s="53" t="s">
        <v>90</v>
      </c>
      <c r="B80" s="53"/>
      <c r="C80" s="53"/>
      <c r="E80" s="79">
        <v>79024065</v>
      </c>
      <c r="F80" s="79"/>
      <c r="G80" s="76"/>
      <c r="H80" s="78">
        <v>129316030386</v>
      </c>
      <c r="I80" s="76"/>
      <c r="J80" s="78">
        <v>231341152490.021</v>
      </c>
      <c r="K80" s="76"/>
      <c r="L80" s="78">
        <v>0</v>
      </c>
      <c r="M80" s="76"/>
      <c r="N80" s="78">
        <v>0</v>
      </c>
      <c r="O80" s="76"/>
      <c r="P80" s="78">
        <v>0</v>
      </c>
      <c r="Q80" s="76"/>
      <c r="R80" s="78">
        <v>0</v>
      </c>
      <c r="S80" s="76"/>
      <c r="T80" s="78">
        <v>79024065</v>
      </c>
      <c r="U80" s="76"/>
      <c r="V80" s="78">
        <v>2552</v>
      </c>
      <c r="W80" s="76"/>
      <c r="X80" s="78">
        <v>129316030386</v>
      </c>
      <c r="Y80" s="76"/>
      <c r="Z80" s="78">
        <v>200469480867.414</v>
      </c>
      <c r="AA80" s="28"/>
      <c r="AB80" s="45">
        <f>Z80/سپرده!$T$2</f>
        <v>3.2586000382458014E-3</v>
      </c>
    </row>
    <row r="81" spans="1:28" ht="21.75" customHeight="1" x14ac:dyDescent="0.4">
      <c r="A81" s="53" t="s">
        <v>91</v>
      </c>
      <c r="B81" s="53"/>
      <c r="C81" s="53"/>
      <c r="E81" s="79">
        <v>200000000</v>
      </c>
      <c r="F81" s="79"/>
      <c r="G81" s="76"/>
      <c r="H81" s="78">
        <v>298400097600</v>
      </c>
      <c r="I81" s="76"/>
      <c r="J81" s="78">
        <v>283701870000</v>
      </c>
      <c r="K81" s="76"/>
      <c r="L81" s="78">
        <v>0</v>
      </c>
      <c r="M81" s="76"/>
      <c r="N81" s="78">
        <v>0</v>
      </c>
      <c r="O81" s="76"/>
      <c r="P81" s="78">
        <v>0</v>
      </c>
      <c r="Q81" s="76"/>
      <c r="R81" s="78">
        <v>0</v>
      </c>
      <c r="S81" s="76"/>
      <c r="T81" s="78">
        <v>200000000</v>
      </c>
      <c r="U81" s="76"/>
      <c r="V81" s="78">
        <v>1313</v>
      </c>
      <c r="W81" s="76"/>
      <c r="X81" s="78">
        <v>298400097600</v>
      </c>
      <c r="Y81" s="76"/>
      <c r="Z81" s="78">
        <v>261037530000</v>
      </c>
      <c r="AA81" s="28"/>
      <c r="AB81" s="45">
        <f>Z81/سپرده!$T$2</f>
        <v>4.2431241980626887E-3</v>
      </c>
    </row>
    <row r="82" spans="1:28" ht="21.75" customHeight="1" x14ac:dyDescent="0.4">
      <c r="A82" s="53" t="s">
        <v>92</v>
      </c>
      <c r="B82" s="53"/>
      <c r="C82" s="53"/>
      <c r="E82" s="79">
        <v>25734442</v>
      </c>
      <c r="F82" s="79"/>
      <c r="G82" s="76"/>
      <c r="H82" s="78">
        <v>935078597988</v>
      </c>
      <c r="I82" s="76"/>
      <c r="J82" s="78">
        <v>1574018746973.25</v>
      </c>
      <c r="K82" s="76"/>
      <c r="L82" s="78">
        <v>0</v>
      </c>
      <c r="M82" s="76"/>
      <c r="N82" s="78">
        <v>0</v>
      </c>
      <c r="O82" s="76"/>
      <c r="P82" s="78">
        <v>0</v>
      </c>
      <c r="Q82" s="76"/>
      <c r="R82" s="78">
        <v>0</v>
      </c>
      <c r="S82" s="76"/>
      <c r="T82" s="78">
        <v>25734442</v>
      </c>
      <c r="U82" s="76"/>
      <c r="V82" s="78">
        <v>54820</v>
      </c>
      <c r="W82" s="76"/>
      <c r="X82" s="78">
        <v>935078597988</v>
      </c>
      <c r="Y82" s="76"/>
      <c r="Z82" s="78">
        <v>1402368075882.8799</v>
      </c>
      <c r="AA82" s="28"/>
      <c r="AB82" s="45">
        <f>Z82/سپرده!$T$2</f>
        <v>2.2795273604409527E-2</v>
      </c>
    </row>
    <row r="83" spans="1:28" ht="21.75" customHeight="1" x14ac:dyDescent="0.4">
      <c r="A83" s="53" t="s">
        <v>93</v>
      </c>
      <c r="B83" s="53"/>
      <c r="C83" s="53"/>
      <c r="E83" s="79">
        <v>320667</v>
      </c>
      <c r="F83" s="79"/>
      <c r="G83" s="76"/>
      <c r="H83" s="78">
        <v>2161311661132</v>
      </c>
      <c r="I83" s="76"/>
      <c r="J83" s="78">
        <v>2234451343672.0801</v>
      </c>
      <c r="K83" s="76"/>
      <c r="L83" s="78">
        <v>35083</v>
      </c>
      <c r="M83" s="76"/>
      <c r="N83" s="78">
        <v>261063413432</v>
      </c>
      <c r="O83" s="76"/>
      <c r="P83" s="78">
        <v>0</v>
      </c>
      <c r="Q83" s="76"/>
      <c r="R83" s="78">
        <v>0</v>
      </c>
      <c r="S83" s="76"/>
      <c r="T83" s="78">
        <v>355750</v>
      </c>
      <c r="U83" s="76"/>
      <c r="V83" s="78">
        <v>8780050</v>
      </c>
      <c r="W83" s="76"/>
      <c r="X83" s="78">
        <v>2422375074564</v>
      </c>
      <c r="Y83" s="76"/>
      <c r="Z83" s="78">
        <v>3116006380810</v>
      </c>
      <c r="AA83" s="28"/>
      <c r="AB83" s="45">
        <f>Z83/سپرده!$T$2</f>
        <v>5.0650196068483533E-2</v>
      </c>
    </row>
    <row r="84" spans="1:28" ht="21.75" customHeight="1" x14ac:dyDescent="0.4">
      <c r="A84" s="53" t="s">
        <v>94</v>
      </c>
      <c r="B84" s="53"/>
      <c r="C84" s="53"/>
      <c r="E84" s="79">
        <v>281215</v>
      </c>
      <c r="F84" s="79"/>
      <c r="G84" s="76"/>
      <c r="H84" s="78">
        <v>267944308022</v>
      </c>
      <c r="I84" s="76"/>
      <c r="J84" s="78">
        <v>266513079800</v>
      </c>
      <c r="K84" s="76"/>
      <c r="L84" s="78">
        <v>94490</v>
      </c>
      <c r="M84" s="76"/>
      <c r="N84" s="78">
        <v>89965320981</v>
      </c>
      <c r="O84" s="76"/>
      <c r="P84" s="78">
        <v>-1</v>
      </c>
      <c r="Q84" s="76"/>
      <c r="R84" s="78">
        <v>941736</v>
      </c>
      <c r="S84" s="76"/>
      <c r="T84" s="78">
        <v>375704</v>
      </c>
      <c r="U84" s="76"/>
      <c r="V84" s="78">
        <v>1016990</v>
      </c>
      <c r="W84" s="76"/>
      <c r="X84" s="78">
        <v>357908676368</v>
      </c>
      <c r="Y84" s="76"/>
      <c r="Z84" s="78">
        <v>381170201653.69598</v>
      </c>
      <c r="AA84" s="28"/>
      <c r="AB84" s="45">
        <f>Z84/سپرده!$T$2</f>
        <v>6.1958619751620852E-3</v>
      </c>
    </row>
    <row r="85" spans="1:28" ht="21.75" customHeight="1" x14ac:dyDescent="0.4">
      <c r="A85" s="53" t="s">
        <v>95</v>
      </c>
      <c r="B85" s="53"/>
      <c r="C85" s="53"/>
      <c r="E85" s="79">
        <v>4800000</v>
      </c>
      <c r="F85" s="79"/>
      <c r="G85" s="76"/>
      <c r="H85" s="78">
        <v>35288180133</v>
      </c>
      <c r="I85" s="76"/>
      <c r="J85" s="78">
        <v>44135820000</v>
      </c>
      <c r="K85" s="76"/>
      <c r="L85" s="78">
        <v>0</v>
      </c>
      <c r="M85" s="76"/>
      <c r="N85" s="78">
        <v>0</v>
      </c>
      <c r="O85" s="76"/>
      <c r="P85" s="78">
        <v>0</v>
      </c>
      <c r="Q85" s="76"/>
      <c r="R85" s="78">
        <v>0</v>
      </c>
      <c r="S85" s="76"/>
      <c r="T85" s="78">
        <v>4800000</v>
      </c>
      <c r="U85" s="76"/>
      <c r="V85" s="78">
        <v>9250</v>
      </c>
      <c r="W85" s="76"/>
      <c r="X85" s="78">
        <v>35288180133</v>
      </c>
      <c r="Y85" s="76"/>
      <c r="Z85" s="78">
        <v>44135820000</v>
      </c>
      <c r="AA85" s="28"/>
      <c r="AB85" s="45">
        <f>Z85/سپرده!$T$2</f>
        <v>7.1742084689254901E-4</v>
      </c>
    </row>
    <row r="86" spans="1:28" ht="21.75" customHeight="1" x14ac:dyDescent="0.4">
      <c r="A86" s="53" t="s">
        <v>96</v>
      </c>
      <c r="B86" s="53"/>
      <c r="C86" s="53"/>
      <c r="E86" s="79">
        <v>96058327</v>
      </c>
      <c r="F86" s="79"/>
      <c r="G86" s="76"/>
      <c r="H86" s="78">
        <v>649354673550</v>
      </c>
      <c r="I86" s="76"/>
      <c r="J86" s="78">
        <v>859381019589.15002</v>
      </c>
      <c r="K86" s="76"/>
      <c r="L86" s="78">
        <v>0</v>
      </c>
      <c r="M86" s="76"/>
      <c r="N86" s="78">
        <v>0</v>
      </c>
      <c r="O86" s="76"/>
      <c r="P86" s="78">
        <v>0</v>
      </c>
      <c r="Q86" s="76"/>
      <c r="R86" s="78">
        <v>0</v>
      </c>
      <c r="S86" s="76"/>
      <c r="T86" s="78">
        <v>96058327</v>
      </c>
      <c r="U86" s="76"/>
      <c r="V86" s="78">
        <v>8770</v>
      </c>
      <c r="W86" s="76"/>
      <c r="X86" s="78">
        <v>649354673550</v>
      </c>
      <c r="Y86" s="76"/>
      <c r="Z86" s="78">
        <v>837419060199.65002</v>
      </c>
      <c r="AA86" s="28"/>
      <c r="AB86" s="45">
        <f>Z86/سپرده!$T$2</f>
        <v>1.3612115768380319E-2</v>
      </c>
    </row>
    <row r="87" spans="1:28" ht="21.75" customHeight="1" x14ac:dyDescent="0.4">
      <c r="A87" s="53" t="s">
        <v>97</v>
      </c>
      <c r="B87" s="53"/>
      <c r="C87" s="53"/>
      <c r="E87" s="79">
        <v>392204429</v>
      </c>
      <c r="F87" s="79"/>
      <c r="G87" s="76"/>
      <c r="H87" s="78">
        <v>1140232229945</v>
      </c>
      <c r="I87" s="76"/>
      <c r="J87" s="78">
        <v>1357140298825.77</v>
      </c>
      <c r="K87" s="76"/>
      <c r="L87" s="78">
        <v>0</v>
      </c>
      <c r="M87" s="76"/>
      <c r="N87" s="78">
        <v>0</v>
      </c>
      <c r="O87" s="76"/>
      <c r="P87" s="78">
        <v>-161191968</v>
      </c>
      <c r="Q87" s="76"/>
      <c r="R87" s="78">
        <v>476700296957</v>
      </c>
      <c r="S87" s="76"/>
      <c r="T87" s="78">
        <v>231012461</v>
      </c>
      <c r="U87" s="76"/>
      <c r="V87" s="78">
        <v>2850</v>
      </c>
      <c r="W87" s="76"/>
      <c r="X87" s="78">
        <v>671608564484</v>
      </c>
      <c r="Y87" s="76"/>
      <c r="Z87" s="78">
        <v>654468120042.59302</v>
      </c>
      <c r="AA87" s="28"/>
      <c r="AB87" s="45">
        <f>Z87/سپرده!$T$2</f>
        <v>1.0638276867748951E-2</v>
      </c>
    </row>
    <row r="88" spans="1:28" ht="21.75" customHeight="1" x14ac:dyDescent="0.4">
      <c r="A88" s="53" t="s">
        <v>98</v>
      </c>
      <c r="B88" s="53"/>
      <c r="C88" s="53"/>
      <c r="E88" s="79">
        <v>15451797</v>
      </c>
      <c r="F88" s="79"/>
      <c r="G88" s="76"/>
      <c r="H88" s="78">
        <v>197659531210</v>
      </c>
      <c r="I88" s="76"/>
      <c r="J88" s="78">
        <v>291990915937.229</v>
      </c>
      <c r="K88" s="76"/>
      <c r="L88" s="78">
        <v>0</v>
      </c>
      <c r="M88" s="76"/>
      <c r="N88" s="78">
        <v>0</v>
      </c>
      <c r="O88" s="76"/>
      <c r="P88" s="78">
        <v>0</v>
      </c>
      <c r="Q88" s="76"/>
      <c r="R88" s="78">
        <v>0</v>
      </c>
      <c r="S88" s="76"/>
      <c r="T88" s="78">
        <v>15451797</v>
      </c>
      <c r="U88" s="76"/>
      <c r="V88" s="78">
        <v>16770</v>
      </c>
      <c r="W88" s="76"/>
      <c r="X88" s="78">
        <v>197659531210</v>
      </c>
      <c r="Y88" s="76"/>
      <c r="Z88" s="78">
        <v>257584832207.64499</v>
      </c>
      <c r="AA88" s="28"/>
      <c r="AB88" s="45">
        <f>Z88/سپرده!$T$2</f>
        <v>4.1870011357913782E-3</v>
      </c>
    </row>
    <row r="89" spans="1:28" ht="21.75" customHeight="1" x14ac:dyDescent="0.4">
      <c r="A89" s="53" t="s">
        <v>99</v>
      </c>
      <c r="B89" s="53"/>
      <c r="C89" s="53"/>
      <c r="E89" s="79">
        <v>373400000</v>
      </c>
      <c r="F89" s="79"/>
      <c r="G89" s="76"/>
      <c r="H89" s="78">
        <v>1087334813581</v>
      </c>
      <c r="I89" s="76"/>
      <c r="J89" s="78">
        <v>1384123768830</v>
      </c>
      <c r="K89" s="76"/>
      <c r="L89" s="78">
        <v>0</v>
      </c>
      <c r="M89" s="76"/>
      <c r="N89" s="78">
        <v>0</v>
      </c>
      <c r="O89" s="76"/>
      <c r="P89" s="78">
        <v>-173400000</v>
      </c>
      <c r="Q89" s="76"/>
      <c r="R89" s="78">
        <v>608837598519</v>
      </c>
      <c r="S89" s="76"/>
      <c r="T89" s="78">
        <v>200000000</v>
      </c>
      <c r="U89" s="76"/>
      <c r="V89" s="78">
        <v>3358</v>
      </c>
      <c r="W89" s="76"/>
      <c r="X89" s="78">
        <v>582396793523</v>
      </c>
      <c r="Y89" s="76"/>
      <c r="Z89" s="78">
        <v>667603980000</v>
      </c>
      <c r="AA89" s="28"/>
      <c r="AB89" s="45">
        <f>Z89/سپرده!$T$2</f>
        <v>1.0851798215608917E-2</v>
      </c>
    </row>
    <row r="90" spans="1:28" ht="21.75" customHeight="1" x14ac:dyDescent="0.4">
      <c r="A90" s="53" t="s">
        <v>100</v>
      </c>
      <c r="B90" s="53"/>
      <c r="C90" s="53"/>
      <c r="E90" s="79">
        <v>312039032</v>
      </c>
      <c r="F90" s="79"/>
      <c r="G90" s="76"/>
      <c r="H90" s="78">
        <v>2188035227499</v>
      </c>
      <c r="I90" s="76"/>
      <c r="J90" s="78">
        <v>2555902974019.1001</v>
      </c>
      <c r="K90" s="76"/>
      <c r="L90" s="78">
        <v>0</v>
      </c>
      <c r="M90" s="76"/>
      <c r="N90" s="78">
        <v>0</v>
      </c>
      <c r="O90" s="76"/>
      <c r="P90" s="78">
        <v>-12039032</v>
      </c>
      <c r="Q90" s="76"/>
      <c r="R90" s="78">
        <v>95335004521</v>
      </c>
      <c r="S90" s="76"/>
      <c r="T90" s="78">
        <v>300000000</v>
      </c>
      <c r="U90" s="76"/>
      <c r="V90" s="78">
        <v>8350</v>
      </c>
      <c r="W90" s="76"/>
      <c r="X90" s="78">
        <v>2103616858580</v>
      </c>
      <c r="Y90" s="76"/>
      <c r="Z90" s="78">
        <v>2490095250000</v>
      </c>
      <c r="AA90" s="28"/>
      <c r="AB90" s="45">
        <f>Z90/سپرده!$T$2</f>
        <v>4.0476108591572871E-2</v>
      </c>
    </row>
    <row r="91" spans="1:28" ht="21.75" customHeight="1" x14ac:dyDescent="0.4">
      <c r="A91" s="53" t="s">
        <v>101</v>
      </c>
      <c r="B91" s="53"/>
      <c r="C91" s="53"/>
      <c r="E91" s="79">
        <v>190000</v>
      </c>
      <c r="F91" s="79"/>
      <c r="G91" s="76"/>
      <c r="H91" s="78">
        <v>855776340</v>
      </c>
      <c r="I91" s="76"/>
      <c r="J91" s="78">
        <v>1703602890</v>
      </c>
      <c r="K91" s="76"/>
      <c r="L91" s="78">
        <v>0</v>
      </c>
      <c r="M91" s="76"/>
      <c r="N91" s="78">
        <v>0</v>
      </c>
      <c r="O91" s="76"/>
      <c r="P91" s="78">
        <v>0</v>
      </c>
      <c r="Q91" s="76"/>
      <c r="R91" s="78">
        <v>0</v>
      </c>
      <c r="S91" s="76"/>
      <c r="T91" s="78">
        <v>190000</v>
      </c>
      <c r="U91" s="76"/>
      <c r="V91" s="78">
        <v>13070</v>
      </c>
      <c r="W91" s="76"/>
      <c r="X91" s="78">
        <v>855776340</v>
      </c>
      <c r="Y91" s="76"/>
      <c r="Z91" s="78">
        <v>2468524365</v>
      </c>
      <c r="AA91" s="28"/>
      <c r="AB91" s="45">
        <f>Z91/سپرده!$T$2</f>
        <v>4.0125477231717726E-5</v>
      </c>
    </row>
    <row r="92" spans="1:28" ht="21.75" customHeight="1" x14ac:dyDescent="0.4">
      <c r="A92" s="53" t="s">
        <v>102</v>
      </c>
      <c r="B92" s="53"/>
      <c r="C92" s="53"/>
      <c r="E92" s="79">
        <v>20138100</v>
      </c>
      <c r="F92" s="79"/>
      <c r="G92" s="76"/>
      <c r="H92" s="78">
        <v>103483543900</v>
      </c>
      <c r="I92" s="76"/>
      <c r="J92" s="78">
        <v>142530141531.60001</v>
      </c>
      <c r="K92" s="76"/>
      <c r="L92" s="78">
        <v>0</v>
      </c>
      <c r="M92" s="76"/>
      <c r="N92" s="78">
        <v>0</v>
      </c>
      <c r="O92" s="76"/>
      <c r="P92" s="78">
        <v>0</v>
      </c>
      <c r="Q92" s="76"/>
      <c r="R92" s="78">
        <v>0</v>
      </c>
      <c r="S92" s="76"/>
      <c r="T92" s="78">
        <v>20138100</v>
      </c>
      <c r="U92" s="76"/>
      <c r="V92" s="78">
        <v>6350</v>
      </c>
      <c r="W92" s="76"/>
      <c r="X92" s="78">
        <v>103483543900</v>
      </c>
      <c r="Y92" s="76"/>
      <c r="Z92" s="78">
        <v>127116067236.75</v>
      </c>
      <c r="AA92" s="28"/>
      <c r="AB92" s="45">
        <f>Z92/سپرده!$T$2</f>
        <v>2.0662517794081858E-3</v>
      </c>
    </row>
    <row r="93" spans="1:28" ht="21.75" customHeight="1" x14ac:dyDescent="0.4">
      <c r="A93" s="53" t="s">
        <v>103</v>
      </c>
      <c r="B93" s="53"/>
      <c r="C93" s="53"/>
      <c r="E93" s="79">
        <v>78509069</v>
      </c>
      <c r="F93" s="79"/>
      <c r="G93" s="76"/>
      <c r="H93" s="78">
        <v>1261594051339</v>
      </c>
      <c r="I93" s="76"/>
      <c r="J93" s="78">
        <v>1315787109065.1299</v>
      </c>
      <c r="K93" s="76"/>
      <c r="L93" s="78">
        <v>0</v>
      </c>
      <c r="M93" s="76"/>
      <c r="N93" s="78">
        <v>0</v>
      </c>
      <c r="O93" s="76"/>
      <c r="P93" s="78">
        <v>0</v>
      </c>
      <c r="Q93" s="76"/>
      <c r="R93" s="78">
        <v>0</v>
      </c>
      <c r="S93" s="76"/>
      <c r="T93" s="78">
        <v>78509069</v>
      </c>
      <c r="U93" s="76"/>
      <c r="V93" s="78">
        <v>14480</v>
      </c>
      <c r="W93" s="76"/>
      <c r="X93" s="78">
        <v>1261594051339</v>
      </c>
      <c r="Y93" s="76"/>
      <c r="Z93" s="78">
        <v>1130047291771.24</v>
      </c>
      <c r="AA93" s="28"/>
      <c r="AB93" s="45">
        <f>Z93/سپرده!$T$2</f>
        <v>1.8368741876579033E-2</v>
      </c>
    </row>
    <row r="94" spans="1:28" ht="21.75" customHeight="1" x14ac:dyDescent="0.4">
      <c r="A94" s="53" t="s">
        <v>104</v>
      </c>
      <c r="B94" s="53"/>
      <c r="C94" s="53"/>
      <c r="E94" s="79">
        <v>42325098</v>
      </c>
      <c r="F94" s="79"/>
      <c r="G94" s="76"/>
      <c r="H94" s="78">
        <v>193196117265</v>
      </c>
      <c r="I94" s="76"/>
      <c r="J94" s="78">
        <v>270951818014.836</v>
      </c>
      <c r="K94" s="76"/>
      <c r="L94" s="78">
        <v>0</v>
      </c>
      <c r="M94" s="76"/>
      <c r="N94" s="78">
        <v>0</v>
      </c>
      <c r="O94" s="76"/>
      <c r="P94" s="78">
        <v>0</v>
      </c>
      <c r="Q94" s="76"/>
      <c r="R94" s="78">
        <v>0</v>
      </c>
      <c r="S94" s="76"/>
      <c r="T94" s="78">
        <v>42325098</v>
      </c>
      <c r="U94" s="76"/>
      <c r="V94" s="78">
        <v>5980</v>
      </c>
      <c r="W94" s="76"/>
      <c r="X94" s="78">
        <v>193196117265</v>
      </c>
      <c r="Y94" s="76"/>
      <c r="Z94" s="78">
        <v>251598116728.06201</v>
      </c>
      <c r="AA94" s="28"/>
      <c r="AB94" s="45">
        <f>Z94/سپرده!$T$2</f>
        <v>4.0896880125851666E-3</v>
      </c>
    </row>
    <row r="95" spans="1:28" ht="21.75" customHeight="1" x14ac:dyDescent="0.4">
      <c r="A95" s="53" t="s">
        <v>105</v>
      </c>
      <c r="B95" s="53"/>
      <c r="C95" s="53"/>
      <c r="E95" s="79">
        <v>69000834</v>
      </c>
      <c r="F95" s="79"/>
      <c r="G95" s="76"/>
      <c r="H95" s="78">
        <v>199090778519</v>
      </c>
      <c r="I95" s="76"/>
      <c r="J95" s="78">
        <v>269559796618.16101</v>
      </c>
      <c r="K95" s="76"/>
      <c r="L95" s="78">
        <v>0</v>
      </c>
      <c r="M95" s="76"/>
      <c r="N95" s="78">
        <v>0</v>
      </c>
      <c r="O95" s="76"/>
      <c r="P95" s="78">
        <v>0</v>
      </c>
      <c r="Q95" s="76"/>
      <c r="R95" s="78">
        <v>0</v>
      </c>
      <c r="S95" s="76"/>
      <c r="T95" s="78">
        <v>69000834</v>
      </c>
      <c r="U95" s="76"/>
      <c r="V95" s="78">
        <v>4000</v>
      </c>
      <c r="W95" s="76"/>
      <c r="X95" s="78">
        <v>199090778519</v>
      </c>
      <c r="Y95" s="76"/>
      <c r="Z95" s="78">
        <v>274361116150.79999</v>
      </c>
      <c r="AA95" s="28"/>
      <c r="AB95" s="45">
        <f>Z95/سپرده!$T$2</f>
        <v>4.459697005817314E-3</v>
      </c>
    </row>
    <row r="96" spans="1:28" ht="21.75" customHeight="1" x14ac:dyDescent="0.4">
      <c r="A96" s="53" t="s">
        <v>106</v>
      </c>
      <c r="B96" s="53"/>
      <c r="C96" s="53"/>
      <c r="E96" s="79">
        <v>54800000</v>
      </c>
      <c r="F96" s="79"/>
      <c r="G96" s="76"/>
      <c r="H96" s="78">
        <v>633467541198</v>
      </c>
      <c r="I96" s="76"/>
      <c r="J96" s="78">
        <v>656955716400</v>
      </c>
      <c r="K96" s="76"/>
      <c r="L96" s="78">
        <v>0</v>
      </c>
      <c r="M96" s="76"/>
      <c r="N96" s="78">
        <v>0</v>
      </c>
      <c r="O96" s="76"/>
      <c r="P96" s="78">
        <v>0</v>
      </c>
      <c r="Q96" s="76"/>
      <c r="R96" s="78">
        <v>0</v>
      </c>
      <c r="S96" s="76"/>
      <c r="T96" s="78">
        <v>54800000</v>
      </c>
      <c r="U96" s="76"/>
      <c r="V96" s="78">
        <v>10200</v>
      </c>
      <c r="W96" s="76"/>
      <c r="X96" s="78">
        <v>633467541198</v>
      </c>
      <c r="Y96" s="76"/>
      <c r="Z96" s="78">
        <v>555634188000</v>
      </c>
      <c r="AA96" s="28"/>
      <c r="AB96" s="45">
        <f>Z96/سپرده!$T$2</f>
        <v>9.0317467697986313E-3</v>
      </c>
    </row>
    <row r="97" spans="1:28" ht="21.75" customHeight="1" x14ac:dyDescent="0.4">
      <c r="A97" s="53" t="s">
        <v>107</v>
      </c>
      <c r="B97" s="53"/>
      <c r="C97" s="53"/>
      <c r="E97" s="79">
        <v>188912199</v>
      </c>
      <c r="F97" s="79"/>
      <c r="G97" s="76"/>
      <c r="H97" s="78">
        <v>2207884355711</v>
      </c>
      <c r="I97" s="76"/>
      <c r="J97" s="78">
        <v>2219656186136.5298</v>
      </c>
      <c r="K97" s="76"/>
      <c r="L97" s="78">
        <v>11087801</v>
      </c>
      <c r="M97" s="76"/>
      <c r="N97" s="78">
        <v>136832746310</v>
      </c>
      <c r="O97" s="76"/>
      <c r="P97" s="78">
        <v>0</v>
      </c>
      <c r="Q97" s="76"/>
      <c r="R97" s="78">
        <v>0</v>
      </c>
      <c r="S97" s="76"/>
      <c r="T97" s="78">
        <v>200000000</v>
      </c>
      <c r="U97" s="76"/>
      <c r="V97" s="78">
        <v>10990</v>
      </c>
      <c r="W97" s="76"/>
      <c r="X97" s="78">
        <v>2344717102021</v>
      </c>
      <c r="Y97" s="76"/>
      <c r="Z97" s="78">
        <v>2184921900000</v>
      </c>
      <c r="AA97" s="28"/>
      <c r="AB97" s="45">
        <f>Z97/سپرده!$T$2</f>
        <v>3.5515563546617633E-2</v>
      </c>
    </row>
    <row r="98" spans="1:28" ht="21.75" customHeight="1" x14ac:dyDescent="0.4">
      <c r="A98" s="53" t="s">
        <v>108</v>
      </c>
      <c r="B98" s="53"/>
      <c r="C98" s="53"/>
      <c r="E98" s="79">
        <v>23000000</v>
      </c>
      <c r="F98" s="79"/>
      <c r="G98" s="76"/>
      <c r="H98" s="78">
        <v>161102048000</v>
      </c>
      <c r="I98" s="76"/>
      <c r="J98" s="78">
        <v>165986469000</v>
      </c>
      <c r="K98" s="76"/>
      <c r="L98" s="78">
        <v>9146820</v>
      </c>
      <c r="M98" s="76"/>
      <c r="N98" s="78">
        <v>0</v>
      </c>
      <c r="O98" s="76"/>
      <c r="P98" s="78">
        <v>0</v>
      </c>
      <c r="Q98" s="76"/>
      <c r="R98" s="78">
        <v>0</v>
      </c>
      <c r="S98" s="76"/>
      <c r="T98" s="78">
        <v>32146820</v>
      </c>
      <c r="U98" s="76"/>
      <c r="V98" s="78">
        <v>5750</v>
      </c>
      <c r="W98" s="76"/>
      <c r="X98" s="78">
        <v>161102048000</v>
      </c>
      <c r="Y98" s="76"/>
      <c r="Z98" s="78">
        <v>183744391920.75</v>
      </c>
      <c r="AA98" s="28"/>
      <c r="AB98" s="45">
        <f>Z98/سپرده!$T$2</f>
        <v>2.9867363348758651E-3</v>
      </c>
    </row>
    <row r="99" spans="1:28" ht="21.75" customHeight="1" x14ac:dyDescent="0.4">
      <c r="A99" s="53" t="s">
        <v>109</v>
      </c>
      <c r="B99" s="53"/>
      <c r="C99" s="53"/>
      <c r="E99" s="79">
        <v>0</v>
      </c>
      <c r="F99" s="79"/>
      <c r="G99" s="76"/>
      <c r="H99" s="78">
        <v>0</v>
      </c>
      <c r="I99" s="76"/>
      <c r="J99" s="78">
        <v>0</v>
      </c>
      <c r="K99" s="76"/>
      <c r="L99" s="78">
        <v>305600000</v>
      </c>
      <c r="M99" s="76"/>
      <c r="N99" s="78">
        <v>600060095270</v>
      </c>
      <c r="O99" s="76"/>
      <c r="P99" s="78">
        <v>0</v>
      </c>
      <c r="Q99" s="76"/>
      <c r="R99" s="78">
        <v>0</v>
      </c>
      <c r="S99" s="76"/>
      <c r="T99" s="78">
        <v>305600000</v>
      </c>
      <c r="U99" s="76"/>
      <c r="V99" s="78">
        <v>1995</v>
      </c>
      <c r="W99" s="76"/>
      <c r="X99" s="78">
        <v>600060095270</v>
      </c>
      <c r="Y99" s="76"/>
      <c r="Z99" s="78">
        <v>606044451600</v>
      </c>
      <c r="AA99" s="28"/>
      <c r="AB99" s="45">
        <f>Z99/سپرده!$T$2</f>
        <v>9.8511577154656339E-3</v>
      </c>
    </row>
    <row r="100" spans="1:28" ht="21.75" customHeight="1" x14ac:dyDescent="0.4">
      <c r="A100" s="53" t="s">
        <v>110</v>
      </c>
      <c r="B100" s="53"/>
      <c r="C100" s="53"/>
      <c r="E100" s="79">
        <v>0</v>
      </c>
      <c r="F100" s="79"/>
      <c r="G100" s="76"/>
      <c r="H100" s="78">
        <v>0</v>
      </c>
      <c r="I100" s="76"/>
      <c r="J100" s="78">
        <v>0</v>
      </c>
      <c r="K100" s="76"/>
      <c r="L100" s="78">
        <v>6427004</v>
      </c>
      <c r="M100" s="76"/>
      <c r="N100" s="78">
        <v>43760443980</v>
      </c>
      <c r="O100" s="76"/>
      <c r="P100" s="78">
        <v>0</v>
      </c>
      <c r="Q100" s="76"/>
      <c r="R100" s="78">
        <v>0</v>
      </c>
      <c r="S100" s="76"/>
      <c r="T100" s="78">
        <v>6427004</v>
      </c>
      <c r="U100" s="76"/>
      <c r="V100" s="78">
        <v>6850</v>
      </c>
      <c r="W100" s="76"/>
      <c r="X100" s="78">
        <v>43760443980</v>
      </c>
      <c r="Y100" s="76"/>
      <c r="Z100" s="78">
        <v>43763028784.470001</v>
      </c>
      <c r="AA100" s="28"/>
      <c r="AB100" s="45">
        <f>Z100/سپرده!$T$2</f>
        <v>7.1136118402552549E-4</v>
      </c>
    </row>
    <row r="101" spans="1:28" ht="21.75" customHeight="1" x14ac:dyDescent="0.4">
      <c r="A101" s="53" t="s">
        <v>111</v>
      </c>
      <c r="B101" s="53"/>
      <c r="C101" s="53"/>
      <c r="E101" s="79">
        <v>0</v>
      </c>
      <c r="F101" s="79"/>
      <c r="G101" s="76"/>
      <c r="H101" s="78">
        <v>0</v>
      </c>
      <c r="I101" s="76"/>
      <c r="J101" s="78">
        <v>0</v>
      </c>
      <c r="K101" s="76"/>
      <c r="L101" s="78">
        <v>45097185</v>
      </c>
      <c r="M101" s="76"/>
      <c r="N101" s="78">
        <v>256512655290</v>
      </c>
      <c r="O101" s="76"/>
      <c r="P101" s="78">
        <v>0</v>
      </c>
      <c r="Q101" s="76"/>
      <c r="R101" s="78">
        <v>0</v>
      </c>
      <c r="S101" s="76"/>
      <c r="T101" s="78">
        <v>45097185</v>
      </c>
      <c r="U101" s="76"/>
      <c r="V101" s="78">
        <v>5400</v>
      </c>
      <c r="W101" s="76"/>
      <c r="X101" s="78">
        <v>256512655290</v>
      </c>
      <c r="Y101" s="76"/>
      <c r="Z101" s="78">
        <v>242075826445.95001</v>
      </c>
      <c r="AA101" s="28"/>
      <c r="AB101" s="45">
        <f>Z101/سپرده!$T$2</f>
        <v>3.9349046742774276E-3</v>
      </c>
    </row>
    <row r="102" spans="1:28" ht="21.75" customHeight="1" x14ac:dyDescent="0.4">
      <c r="A102" s="53" t="s">
        <v>112</v>
      </c>
      <c r="B102" s="53"/>
      <c r="C102" s="53"/>
      <c r="E102" s="79">
        <v>0</v>
      </c>
      <c r="F102" s="79"/>
      <c r="G102" s="76"/>
      <c r="H102" s="78">
        <v>0</v>
      </c>
      <c r="I102" s="76"/>
      <c r="J102" s="78">
        <v>0</v>
      </c>
      <c r="K102" s="76"/>
      <c r="L102" s="78">
        <v>13045204</v>
      </c>
      <c r="M102" s="76"/>
      <c r="N102" s="78">
        <v>163406944915</v>
      </c>
      <c r="O102" s="76"/>
      <c r="P102" s="78">
        <v>0</v>
      </c>
      <c r="Q102" s="76"/>
      <c r="R102" s="78">
        <v>0</v>
      </c>
      <c r="S102" s="76"/>
      <c r="T102" s="78">
        <v>13045204</v>
      </c>
      <c r="U102" s="76"/>
      <c r="V102" s="78">
        <v>11810</v>
      </c>
      <c r="W102" s="76"/>
      <c r="X102" s="78">
        <v>163406944915</v>
      </c>
      <c r="Y102" s="76"/>
      <c r="Z102" s="78">
        <v>153147179277.522</v>
      </c>
      <c r="AA102" s="28"/>
      <c r="AB102" s="45">
        <f>Z102/سپرده!$T$2</f>
        <v>2.4893834317904341E-3</v>
      </c>
    </row>
    <row r="103" spans="1:28" ht="21.75" customHeight="1" x14ac:dyDescent="0.4">
      <c r="A103" s="53" t="s">
        <v>113</v>
      </c>
      <c r="B103" s="53"/>
      <c r="C103" s="53"/>
      <c r="E103" s="79">
        <v>0</v>
      </c>
      <c r="F103" s="79"/>
      <c r="G103" s="76"/>
      <c r="H103" s="78">
        <v>0</v>
      </c>
      <c r="I103" s="76"/>
      <c r="J103" s="78">
        <v>0</v>
      </c>
      <c r="K103" s="76"/>
      <c r="L103" s="78">
        <v>11407875</v>
      </c>
      <c r="M103" s="76"/>
      <c r="N103" s="78">
        <v>0</v>
      </c>
      <c r="O103" s="76"/>
      <c r="P103" s="78">
        <v>0</v>
      </c>
      <c r="Q103" s="76"/>
      <c r="R103" s="78">
        <v>0</v>
      </c>
      <c r="S103" s="76"/>
      <c r="T103" s="78">
        <v>11407875</v>
      </c>
      <c r="U103" s="76"/>
      <c r="V103" s="78">
        <v>6150</v>
      </c>
      <c r="W103" s="76"/>
      <c r="X103" s="78">
        <v>68700328702</v>
      </c>
      <c r="Y103" s="76"/>
      <c r="Z103" s="78">
        <v>69740988584.0625</v>
      </c>
      <c r="AA103" s="28"/>
      <c r="AB103" s="45">
        <f>Z103/سپرده!$T$2</f>
        <v>1.1336288550456684E-3</v>
      </c>
    </row>
    <row r="104" spans="1:28" ht="21.75" customHeight="1" x14ac:dyDescent="0.4">
      <c r="A104" s="53" t="s">
        <v>114</v>
      </c>
      <c r="B104" s="53"/>
      <c r="C104" s="53"/>
      <c r="E104" s="79">
        <v>0</v>
      </c>
      <c r="F104" s="79"/>
      <c r="G104" s="76"/>
      <c r="H104" s="78">
        <v>0</v>
      </c>
      <c r="I104" s="76"/>
      <c r="J104" s="78">
        <v>0</v>
      </c>
      <c r="K104" s="76"/>
      <c r="L104" s="78">
        <v>57300000</v>
      </c>
      <c r="M104" s="76"/>
      <c r="N104" s="78">
        <v>0</v>
      </c>
      <c r="O104" s="76"/>
      <c r="P104" s="78">
        <v>0</v>
      </c>
      <c r="Q104" s="76"/>
      <c r="R104" s="78">
        <v>0</v>
      </c>
      <c r="S104" s="76"/>
      <c r="T104" s="78">
        <v>57300000</v>
      </c>
      <c r="U104" s="76"/>
      <c r="V104" s="78">
        <v>11490</v>
      </c>
      <c r="W104" s="76"/>
      <c r="X104" s="78">
        <v>555053843752</v>
      </c>
      <c r="Y104" s="76"/>
      <c r="Z104" s="78">
        <v>654459656850</v>
      </c>
      <c r="AA104" s="28"/>
      <c r="AB104" s="45">
        <f>Z104/سپرده!$T$2</f>
        <v>1.0638139299877832E-2</v>
      </c>
    </row>
    <row r="105" spans="1:28" ht="21.75" customHeight="1" x14ac:dyDescent="0.4">
      <c r="A105" s="53" t="s">
        <v>115</v>
      </c>
      <c r="B105" s="53"/>
      <c r="C105" s="53"/>
      <c r="E105" s="79">
        <v>0</v>
      </c>
      <c r="F105" s="79"/>
      <c r="G105" s="76"/>
      <c r="H105" s="78">
        <v>0</v>
      </c>
      <c r="I105" s="76"/>
      <c r="J105" s="78">
        <v>0</v>
      </c>
      <c r="K105" s="76"/>
      <c r="L105" s="78">
        <v>150000000</v>
      </c>
      <c r="M105" s="76"/>
      <c r="N105" s="78">
        <v>1033398544000</v>
      </c>
      <c r="O105" s="76"/>
      <c r="P105" s="78">
        <v>0</v>
      </c>
      <c r="Q105" s="76"/>
      <c r="R105" s="78">
        <v>0</v>
      </c>
      <c r="S105" s="76"/>
      <c r="T105" s="78">
        <v>150000000</v>
      </c>
      <c r="U105" s="76"/>
      <c r="V105" s="78">
        <v>6370</v>
      </c>
      <c r="W105" s="76"/>
      <c r="X105" s="78">
        <v>1033398544000</v>
      </c>
      <c r="Y105" s="76"/>
      <c r="Z105" s="78">
        <v>949814775000</v>
      </c>
      <c r="AA105" s="28"/>
      <c r="AB105" s="45">
        <f>Z105/سپرده!$T$2</f>
        <v>1.5439090522653843E-2</v>
      </c>
    </row>
    <row r="106" spans="1:28" ht="21.75" customHeight="1" x14ac:dyDescent="0.4">
      <c r="A106" s="53" t="s">
        <v>116</v>
      </c>
      <c r="B106" s="53"/>
      <c r="C106" s="53"/>
      <c r="E106" s="79">
        <v>0</v>
      </c>
      <c r="F106" s="79"/>
      <c r="G106" s="76"/>
      <c r="H106" s="78">
        <v>0</v>
      </c>
      <c r="I106" s="76"/>
      <c r="J106" s="78">
        <v>0</v>
      </c>
      <c r="K106" s="76"/>
      <c r="L106" s="78">
        <v>5528722</v>
      </c>
      <c r="M106" s="76"/>
      <c r="N106" s="78">
        <v>167510183809</v>
      </c>
      <c r="O106" s="76"/>
      <c r="P106" s="78">
        <v>0</v>
      </c>
      <c r="Q106" s="76"/>
      <c r="R106" s="78">
        <v>0</v>
      </c>
      <c r="S106" s="76"/>
      <c r="T106" s="78">
        <v>5528722</v>
      </c>
      <c r="U106" s="76"/>
      <c r="V106" s="78">
        <v>29500</v>
      </c>
      <c r="W106" s="76"/>
      <c r="X106" s="78">
        <v>167510183809</v>
      </c>
      <c r="Y106" s="76"/>
      <c r="Z106" s="78">
        <v>162126870070.95001</v>
      </c>
      <c r="AA106" s="28"/>
      <c r="AB106" s="45">
        <f>Z106/سپرده!$T$2</f>
        <v>2.6353469003258401E-3</v>
      </c>
    </row>
    <row r="107" spans="1:28" ht="21.75" customHeight="1" x14ac:dyDescent="0.4">
      <c r="A107" s="53" t="s">
        <v>117</v>
      </c>
      <c r="B107" s="53"/>
      <c r="C107" s="53"/>
      <c r="E107" s="79">
        <v>0</v>
      </c>
      <c r="F107" s="79"/>
      <c r="G107" s="76"/>
      <c r="H107" s="78">
        <v>0</v>
      </c>
      <c r="I107" s="76"/>
      <c r="J107" s="78">
        <v>0</v>
      </c>
      <c r="K107" s="76"/>
      <c r="L107" s="78">
        <v>105003071</v>
      </c>
      <c r="M107" s="76"/>
      <c r="N107" s="78">
        <v>0</v>
      </c>
      <c r="O107" s="76"/>
      <c r="P107" s="78">
        <v>0</v>
      </c>
      <c r="Q107" s="76"/>
      <c r="R107" s="78">
        <v>0</v>
      </c>
      <c r="S107" s="76"/>
      <c r="T107" s="78">
        <v>105003071</v>
      </c>
      <c r="U107" s="76"/>
      <c r="V107" s="78">
        <v>1582</v>
      </c>
      <c r="W107" s="76"/>
      <c r="X107" s="78">
        <v>164749818399</v>
      </c>
      <c r="Y107" s="76"/>
      <c r="Z107" s="78">
        <v>165126474914.98401</v>
      </c>
      <c r="AA107" s="28"/>
      <c r="AB107" s="45">
        <f>Z107/سپرده!$T$2</f>
        <v>2.6841050076307424E-3</v>
      </c>
    </row>
    <row r="108" spans="1:28" ht="21.75" customHeight="1" x14ac:dyDescent="0.4">
      <c r="A108" s="53" t="s">
        <v>118</v>
      </c>
      <c r="B108" s="53"/>
      <c r="C108" s="53"/>
      <c r="E108" s="79">
        <v>0</v>
      </c>
      <c r="F108" s="79"/>
      <c r="G108" s="76"/>
      <c r="H108" s="78">
        <v>0</v>
      </c>
      <c r="I108" s="76"/>
      <c r="J108" s="78">
        <v>0</v>
      </c>
      <c r="K108" s="76"/>
      <c r="L108" s="78">
        <v>200000</v>
      </c>
      <c r="M108" s="76"/>
      <c r="N108" s="78">
        <v>1227137723</v>
      </c>
      <c r="O108" s="76"/>
      <c r="P108" s="78">
        <v>-200000</v>
      </c>
      <c r="Q108" s="76"/>
      <c r="R108" s="78">
        <v>1253000031</v>
      </c>
      <c r="S108" s="76"/>
      <c r="T108" s="78">
        <v>0</v>
      </c>
      <c r="U108" s="76"/>
      <c r="V108" s="78">
        <v>0</v>
      </c>
      <c r="W108" s="76"/>
      <c r="X108" s="78">
        <v>0</v>
      </c>
      <c r="Y108" s="76"/>
      <c r="Z108" s="78">
        <v>0</v>
      </c>
      <c r="AA108" s="28"/>
      <c r="AB108" s="45">
        <f>Z108/سپرده!$T$2</f>
        <v>0</v>
      </c>
    </row>
    <row r="109" spans="1:28" ht="21.75" customHeight="1" x14ac:dyDescent="0.4">
      <c r="A109" s="53" t="s">
        <v>119</v>
      </c>
      <c r="B109" s="53"/>
      <c r="C109" s="53"/>
      <c r="E109" s="79">
        <v>0</v>
      </c>
      <c r="F109" s="79"/>
      <c r="G109" s="76"/>
      <c r="H109" s="78">
        <v>0</v>
      </c>
      <c r="I109" s="76"/>
      <c r="J109" s="78">
        <v>0</v>
      </c>
      <c r="K109" s="76"/>
      <c r="L109" s="78">
        <v>11190615</v>
      </c>
      <c r="M109" s="76"/>
      <c r="N109" s="78">
        <v>0</v>
      </c>
      <c r="O109" s="76"/>
      <c r="P109" s="78">
        <v>0</v>
      </c>
      <c r="Q109" s="76"/>
      <c r="R109" s="78">
        <v>0</v>
      </c>
      <c r="S109" s="76"/>
      <c r="T109" s="78">
        <v>11190615</v>
      </c>
      <c r="U109" s="76"/>
      <c r="V109" s="78">
        <v>1573</v>
      </c>
      <c r="W109" s="76"/>
      <c r="X109" s="78">
        <v>24171728400</v>
      </c>
      <c r="Y109" s="76"/>
      <c r="Z109" s="78">
        <v>17498100512.499699</v>
      </c>
      <c r="AA109" s="28"/>
      <c r="AB109" s="45">
        <f>Z109/سپرده!$T$2</f>
        <v>2.8442888539713276E-4</v>
      </c>
    </row>
    <row r="110" spans="1:28" ht="21.75" customHeight="1" x14ac:dyDescent="0.4">
      <c r="A110" s="53" t="s">
        <v>120</v>
      </c>
      <c r="B110" s="53"/>
      <c r="C110" s="53"/>
      <c r="E110" s="79">
        <v>0</v>
      </c>
      <c r="F110" s="79"/>
      <c r="G110" s="76"/>
      <c r="H110" s="78">
        <v>0</v>
      </c>
      <c r="I110" s="76"/>
      <c r="J110" s="78">
        <v>0</v>
      </c>
      <c r="K110" s="76"/>
      <c r="L110" s="78">
        <v>147000</v>
      </c>
      <c r="M110" s="76"/>
      <c r="N110" s="78">
        <v>1018801222</v>
      </c>
      <c r="O110" s="76"/>
      <c r="P110" s="78">
        <v>0</v>
      </c>
      <c r="Q110" s="76"/>
      <c r="R110" s="78">
        <v>0</v>
      </c>
      <c r="S110" s="76"/>
      <c r="T110" s="78">
        <v>147000</v>
      </c>
      <c r="U110" s="76"/>
      <c r="V110" s="78">
        <v>9250</v>
      </c>
      <c r="W110" s="76"/>
      <c r="X110" s="78">
        <v>1018801222</v>
      </c>
      <c r="Y110" s="76"/>
      <c r="Z110" s="78">
        <v>1351659487.5</v>
      </c>
      <c r="AA110" s="28"/>
      <c r="AB110" s="45">
        <f>Z110/سپرده!$T$2</f>
        <v>2.1971013436084314E-5</v>
      </c>
    </row>
    <row r="111" spans="1:28" ht="21.75" customHeight="1" x14ac:dyDescent="0.4">
      <c r="A111" s="53" t="s">
        <v>121</v>
      </c>
      <c r="B111" s="53"/>
      <c r="C111" s="53"/>
      <c r="E111" s="79">
        <v>0</v>
      </c>
      <c r="F111" s="79"/>
      <c r="G111" s="76"/>
      <c r="H111" s="78">
        <v>0</v>
      </c>
      <c r="I111" s="76"/>
      <c r="J111" s="78">
        <v>0</v>
      </c>
      <c r="K111" s="76"/>
      <c r="L111" s="78">
        <v>100000000</v>
      </c>
      <c r="M111" s="76"/>
      <c r="N111" s="78">
        <v>465350241600</v>
      </c>
      <c r="O111" s="76"/>
      <c r="P111" s="78">
        <v>0</v>
      </c>
      <c r="Q111" s="76"/>
      <c r="R111" s="78">
        <v>0</v>
      </c>
      <c r="S111" s="76"/>
      <c r="T111" s="78">
        <v>100000000</v>
      </c>
      <c r="U111" s="76"/>
      <c r="V111" s="78">
        <v>4220</v>
      </c>
      <c r="W111" s="76"/>
      <c r="X111" s="78">
        <v>465350241600</v>
      </c>
      <c r="Y111" s="76"/>
      <c r="Z111" s="78">
        <v>419489100000</v>
      </c>
      <c r="AA111" s="28"/>
      <c r="AB111" s="45">
        <f>Z111/سپرده!$T$2</f>
        <v>6.8187296709156684E-3</v>
      </c>
    </row>
    <row r="112" spans="1:28" ht="21.75" customHeight="1" x14ac:dyDescent="0.4">
      <c r="A112" s="53" t="s">
        <v>122</v>
      </c>
      <c r="B112" s="53"/>
      <c r="C112" s="53"/>
      <c r="E112" s="79">
        <v>0</v>
      </c>
      <c r="F112" s="79"/>
      <c r="G112" s="76"/>
      <c r="H112" s="78">
        <v>0</v>
      </c>
      <c r="I112" s="76"/>
      <c r="J112" s="78">
        <v>0</v>
      </c>
      <c r="K112" s="76"/>
      <c r="L112" s="78">
        <v>24000000</v>
      </c>
      <c r="M112" s="76"/>
      <c r="N112" s="78">
        <v>100051793280</v>
      </c>
      <c r="O112" s="76"/>
      <c r="P112" s="78">
        <v>0</v>
      </c>
      <c r="Q112" s="76"/>
      <c r="R112" s="78">
        <v>0</v>
      </c>
      <c r="S112" s="76"/>
      <c r="T112" s="78">
        <v>24000000</v>
      </c>
      <c r="U112" s="76"/>
      <c r="V112" s="78">
        <v>2573</v>
      </c>
      <c r="W112" s="76"/>
      <c r="X112" s="78">
        <v>75880064880</v>
      </c>
      <c r="Y112" s="76"/>
      <c r="Z112" s="78">
        <v>61384575600</v>
      </c>
      <c r="AA112" s="28"/>
      <c r="AB112" s="45">
        <f>Z112/سپرده!$T$2</f>
        <v>9.9779666975920471E-4</v>
      </c>
    </row>
    <row r="113" spans="1:28" ht="21.75" customHeight="1" x14ac:dyDescent="0.4">
      <c r="A113" s="53" t="s">
        <v>123</v>
      </c>
      <c r="B113" s="53"/>
      <c r="C113" s="53"/>
      <c r="E113" s="79">
        <v>0</v>
      </c>
      <c r="F113" s="79"/>
      <c r="G113" s="76"/>
      <c r="H113" s="78">
        <v>0</v>
      </c>
      <c r="I113" s="76"/>
      <c r="J113" s="78">
        <v>0</v>
      </c>
      <c r="K113" s="76"/>
      <c r="L113" s="78">
        <v>16000000</v>
      </c>
      <c r="M113" s="76"/>
      <c r="N113" s="78">
        <v>99929776320</v>
      </c>
      <c r="O113" s="76"/>
      <c r="P113" s="78">
        <v>0</v>
      </c>
      <c r="Q113" s="76"/>
      <c r="R113" s="78">
        <v>0</v>
      </c>
      <c r="S113" s="76"/>
      <c r="T113" s="78">
        <v>16000000</v>
      </c>
      <c r="U113" s="76"/>
      <c r="V113" s="78">
        <v>5970</v>
      </c>
      <c r="W113" s="76"/>
      <c r="X113" s="78">
        <v>99929776320</v>
      </c>
      <c r="Y113" s="76"/>
      <c r="Z113" s="78">
        <v>94951656000</v>
      </c>
      <c r="AA113" s="28"/>
      <c r="AB113" s="45">
        <f>Z113/سپرده!$T$2</f>
        <v>1.5434243084499163E-3</v>
      </c>
    </row>
    <row r="114" spans="1:28" ht="21.75" customHeight="1" x14ac:dyDescent="0.4">
      <c r="A114" s="53" t="s">
        <v>124</v>
      </c>
      <c r="B114" s="53"/>
      <c r="C114" s="53"/>
      <c r="E114" s="79">
        <v>0</v>
      </c>
      <c r="F114" s="79"/>
      <c r="G114" s="76"/>
      <c r="H114" s="78">
        <v>0</v>
      </c>
      <c r="I114" s="76"/>
      <c r="J114" s="78">
        <v>0</v>
      </c>
      <c r="K114" s="76"/>
      <c r="L114" s="78">
        <v>1600000</v>
      </c>
      <c r="M114" s="76"/>
      <c r="N114" s="78">
        <v>5300408396</v>
      </c>
      <c r="O114" s="76"/>
      <c r="P114" s="78">
        <v>-800000</v>
      </c>
      <c r="Q114" s="76"/>
      <c r="R114" s="78">
        <v>3479224523</v>
      </c>
      <c r="S114" s="76"/>
      <c r="T114" s="78">
        <v>800000</v>
      </c>
      <c r="U114" s="76"/>
      <c r="V114" s="78">
        <v>4037</v>
      </c>
      <c r="W114" s="76"/>
      <c r="X114" s="78">
        <v>2650204201</v>
      </c>
      <c r="Y114" s="76"/>
      <c r="Z114" s="78">
        <v>3210383880</v>
      </c>
      <c r="AA114" s="28"/>
      <c r="AB114" s="45">
        <f>Z114/سپرده!$T$2</f>
        <v>5.2184287547841807E-5</v>
      </c>
    </row>
    <row r="115" spans="1:28" ht="21.75" customHeight="1" x14ac:dyDescent="0.4">
      <c r="A115" s="54" t="s">
        <v>125</v>
      </c>
      <c r="B115" s="54"/>
      <c r="C115" s="54"/>
      <c r="D115" s="11"/>
      <c r="E115" s="79">
        <v>0</v>
      </c>
      <c r="F115" s="81"/>
      <c r="G115" s="76"/>
      <c r="H115" s="80">
        <v>0</v>
      </c>
      <c r="I115" s="76"/>
      <c r="J115" s="80">
        <v>0</v>
      </c>
      <c r="K115" s="76"/>
      <c r="L115" s="80">
        <v>56378333</v>
      </c>
      <c r="M115" s="76"/>
      <c r="N115" s="80">
        <v>297212622438</v>
      </c>
      <c r="O115" s="76"/>
      <c r="P115" s="80">
        <v>0</v>
      </c>
      <c r="Q115" s="76"/>
      <c r="R115" s="80">
        <v>0</v>
      </c>
      <c r="S115" s="76"/>
      <c r="T115" s="80">
        <v>56378333</v>
      </c>
      <c r="U115" s="76"/>
      <c r="V115" s="80">
        <v>5410</v>
      </c>
      <c r="W115" s="76"/>
      <c r="X115" s="80">
        <v>297212622438</v>
      </c>
      <c r="Y115" s="76"/>
      <c r="Z115" s="80">
        <v>303191991179.896</v>
      </c>
      <c r="AA115" s="28"/>
      <c r="AB115" s="46">
        <f>Z115/سپرده!$T$2</f>
        <v>4.9283383674149309E-3</v>
      </c>
    </row>
    <row r="116" spans="1:28" ht="21.75" customHeight="1" x14ac:dyDescent="0.4">
      <c r="A116" s="55" t="s">
        <v>126</v>
      </c>
      <c r="B116" s="55"/>
      <c r="C116" s="55"/>
      <c r="D116" s="55"/>
      <c r="E116" s="76"/>
      <c r="F116" s="82">
        <f>SUM(E9:F115)</f>
        <v>10500045156</v>
      </c>
      <c r="G116" s="76"/>
      <c r="H116" s="82">
        <f>SUM(H9:H115)</f>
        <v>48860582035127</v>
      </c>
      <c r="I116" s="76"/>
      <c r="J116" s="82">
        <f>SUM(J9:J115)</f>
        <v>57373471529959.836</v>
      </c>
      <c r="K116" s="76"/>
      <c r="L116" s="82">
        <f>SUM(L9:L115)</f>
        <v>1265574339</v>
      </c>
      <c r="M116" s="76"/>
      <c r="N116" s="82">
        <f>SUM(N9:N115)</f>
        <v>6536184649331</v>
      </c>
      <c r="O116" s="76"/>
      <c r="P116" s="82">
        <f>SUM(P9:P115)</f>
        <v>-1184133452</v>
      </c>
      <c r="Q116" s="76"/>
      <c r="R116" s="82">
        <f>SUM(R9:R115)</f>
        <v>5503687686966</v>
      </c>
      <c r="S116" s="76"/>
      <c r="T116" s="82">
        <f>SUM(T9:T115)</f>
        <v>10581486043</v>
      </c>
      <c r="U116" s="76"/>
      <c r="V116" s="82"/>
      <c r="W116" s="76"/>
      <c r="X116" s="82">
        <f>SUM(X9:X115)</f>
        <v>50849695551263</v>
      </c>
      <c r="Y116" s="76"/>
      <c r="Z116" s="82">
        <f>SUM(Z9:Z115)</f>
        <v>57906005340128.805</v>
      </c>
      <c r="AA116" s="28"/>
      <c r="AB116" s="44">
        <f>SUM(AB9:AB115)</f>
        <v>0.94125305457743047</v>
      </c>
    </row>
  </sheetData>
  <mergeCells count="22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12:C112"/>
    <mergeCell ref="E112:F112"/>
    <mergeCell ref="A113:C113"/>
    <mergeCell ref="E113:F113"/>
    <mergeCell ref="A114:C114"/>
    <mergeCell ref="E114:F114"/>
    <mergeCell ref="A115:C115"/>
    <mergeCell ref="E115:F115"/>
    <mergeCell ref="A116:D11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17"/>
  <sheetViews>
    <sheetView rightToLeft="1" workbookViewId="0">
      <selection activeCell="Y17" sqref="G9:Y17"/>
    </sheetView>
  </sheetViews>
  <sheetFormatPr defaultRowHeight="15.75" x14ac:dyDescent="0.4"/>
  <cols>
    <col min="1" max="1" width="11.5703125" style="9" customWidth="1"/>
    <col min="2" max="2" width="1.28515625" style="9" customWidth="1"/>
    <col min="3" max="3" width="10.5703125" style="9" bestFit="1" customWidth="1"/>
    <col min="4" max="4" width="1.28515625" style="9" customWidth="1"/>
    <col min="5" max="5" width="11" style="9" bestFit="1" customWidth="1"/>
    <col min="6" max="6" width="1.28515625" style="9" customWidth="1"/>
    <col min="7" max="7" width="13.140625" style="9" bestFit="1" customWidth="1"/>
    <col min="8" max="8" width="1.28515625" style="9" customWidth="1"/>
    <col min="9" max="9" width="10.7109375" style="9" bestFit="1" customWidth="1"/>
    <col min="10" max="10" width="1.28515625" style="9" customWidth="1"/>
    <col min="11" max="11" width="15.7109375" style="9" bestFit="1" customWidth="1"/>
    <col min="12" max="12" width="1.28515625" style="9" customWidth="1"/>
    <col min="13" max="13" width="17" style="9" bestFit="1" customWidth="1"/>
    <col min="14" max="14" width="1.28515625" style="9" customWidth="1"/>
    <col min="15" max="15" width="17.28515625" style="9" bestFit="1" customWidth="1"/>
    <col min="16" max="16" width="1.28515625" style="9" customWidth="1"/>
    <col min="17" max="17" width="11.85546875" style="9" bestFit="1" customWidth="1"/>
    <col min="18" max="18" width="1.28515625" style="9" customWidth="1"/>
    <col min="19" max="19" width="11.5703125" style="9" bestFit="1" customWidth="1"/>
    <col min="20" max="20" width="1.28515625" style="9" customWidth="1"/>
    <col min="21" max="21" width="17.42578125" style="9" bestFit="1" customWidth="1"/>
    <col min="22" max="22" width="1.28515625" style="9" customWidth="1"/>
    <col min="23" max="23" width="17" style="9" bestFit="1" customWidth="1"/>
    <col min="24" max="24" width="1.28515625" style="9" customWidth="1"/>
    <col min="25" max="25" width="16.140625" style="9" bestFit="1" customWidth="1"/>
    <col min="26" max="26" width="0.28515625" style="9" customWidth="1"/>
    <col min="27" max="27" width="9.140625" style="9"/>
  </cols>
  <sheetData>
    <row r="1" spans="1:25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21.75" customHeight="1" x14ac:dyDescent="0.4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21.75" customHeight="1" x14ac:dyDescent="0.4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7.35" customHeight="1" x14ac:dyDescent="0.4"/>
    <row r="5" spans="1:25" ht="16.5" customHeight="1" x14ac:dyDescent="0.4">
      <c r="A5" s="59" t="s">
        <v>301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ht="7.35" customHeight="1" x14ac:dyDescent="0.4"/>
    <row r="7" spans="1:25" ht="14.45" customHeight="1" x14ac:dyDescent="0.4">
      <c r="E7" s="57" t="s">
        <v>197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Y7" s="3" t="s">
        <v>198</v>
      </c>
    </row>
    <row r="8" spans="1:25" ht="29.1" customHeight="1" x14ac:dyDescent="0.4">
      <c r="A8" s="3" t="s">
        <v>302</v>
      </c>
      <c r="B8" s="12"/>
      <c r="C8" s="3" t="s">
        <v>303</v>
      </c>
      <c r="D8" s="12"/>
      <c r="E8" s="8" t="s">
        <v>131</v>
      </c>
      <c r="F8" s="33"/>
      <c r="G8" s="8" t="s">
        <v>13</v>
      </c>
      <c r="H8" s="33"/>
      <c r="I8" s="8" t="s">
        <v>130</v>
      </c>
      <c r="J8" s="33"/>
      <c r="K8" s="8" t="s">
        <v>304</v>
      </c>
      <c r="L8" s="33"/>
      <c r="M8" s="8" t="s">
        <v>305</v>
      </c>
      <c r="N8" s="33"/>
      <c r="O8" s="8" t="s">
        <v>306</v>
      </c>
      <c r="P8" s="33"/>
      <c r="Q8" s="8" t="s">
        <v>307</v>
      </c>
      <c r="R8" s="33"/>
      <c r="S8" s="8" t="s">
        <v>308</v>
      </c>
      <c r="T8" s="33"/>
      <c r="U8" s="8" t="s">
        <v>309</v>
      </c>
      <c r="V8" s="33"/>
      <c r="W8" s="8" t="s">
        <v>310</v>
      </c>
      <c r="X8" s="12"/>
      <c r="Y8" s="8" t="s">
        <v>310</v>
      </c>
    </row>
    <row r="9" spans="1:25" ht="21.75" customHeight="1" x14ac:dyDescent="0.4">
      <c r="A9" s="19" t="s">
        <v>311</v>
      </c>
      <c r="B9" s="12"/>
      <c r="C9" s="19" t="s">
        <v>312</v>
      </c>
      <c r="D9" s="12"/>
      <c r="E9" s="19" t="s">
        <v>313</v>
      </c>
      <c r="F9" s="12"/>
      <c r="G9" s="84">
        <v>25333000</v>
      </c>
      <c r="H9" s="85"/>
      <c r="I9" s="84">
        <v>180.43090000000001</v>
      </c>
      <c r="J9" s="85"/>
      <c r="K9" s="84">
        <v>4570855989.6999998</v>
      </c>
      <c r="L9" s="85"/>
      <c r="M9" s="84">
        <v>7851207816</v>
      </c>
      <c r="N9" s="85"/>
      <c r="O9" s="84">
        <v>0</v>
      </c>
      <c r="P9" s="85"/>
      <c r="Q9" s="84">
        <v>1176896</v>
      </c>
      <c r="R9" s="85"/>
      <c r="S9" s="84">
        <v>0</v>
      </c>
      <c r="T9" s="85"/>
      <c r="U9" s="84">
        <v>0</v>
      </c>
      <c r="V9" s="85"/>
      <c r="W9" s="84">
        <v>3279174930.3000002</v>
      </c>
      <c r="X9" s="85"/>
      <c r="Y9" s="84">
        <v>3279174930.3000002</v>
      </c>
    </row>
    <row r="10" spans="1:25" ht="21.75" customHeight="1" x14ac:dyDescent="0.4">
      <c r="A10" s="20" t="s">
        <v>311</v>
      </c>
      <c r="B10" s="12"/>
      <c r="C10" s="20" t="s">
        <v>312</v>
      </c>
      <c r="D10" s="12"/>
      <c r="E10" s="20" t="s">
        <v>314</v>
      </c>
      <c r="F10" s="12"/>
      <c r="G10" s="86">
        <v>108840000</v>
      </c>
      <c r="H10" s="85"/>
      <c r="I10" s="86">
        <v>92.787899999999993</v>
      </c>
      <c r="J10" s="85"/>
      <c r="K10" s="86">
        <v>10099035036</v>
      </c>
      <c r="L10" s="85"/>
      <c r="M10" s="86">
        <v>33731711823</v>
      </c>
      <c r="N10" s="85"/>
      <c r="O10" s="86">
        <v>0</v>
      </c>
      <c r="P10" s="85"/>
      <c r="Q10" s="86">
        <v>2600007</v>
      </c>
      <c r="R10" s="85"/>
      <c r="S10" s="86">
        <v>0</v>
      </c>
      <c r="T10" s="85"/>
      <c r="U10" s="86">
        <v>0</v>
      </c>
      <c r="V10" s="85"/>
      <c r="W10" s="86">
        <v>23630076780</v>
      </c>
      <c r="X10" s="85"/>
      <c r="Y10" s="86">
        <v>3279174930.3000002</v>
      </c>
    </row>
    <row r="11" spans="1:25" ht="21.75" customHeight="1" x14ac:dyDescent="0.4">
      <c r="A11" s="20" t="s">
        <v>311</v>
      </c>
      <c r="B11" s="12"/>
      <c r="C11" s="20" t="s">
        <v>315</v>
      </c>
      <c r="D11" s="12"/>
      <c r="E11" s="20" t="s">
        <v>313</v>
      </c>
      <c r="F11" s="12"/>
      <c r="G11" s="86">
        <v>50342000</v>
      </c>
      <c r="H11" s="85"/>
      <c r="I11" s="86">
        <v>124.53319999999999</v>
      </c>
      <c r="J11" s="85"/>
      <c r="K11" s="86">
        <v>6269250354.3999996</v>
      </c>
      <c r="L11" s="85"/>
      <c r="M11" s="86">
        <v>13337194805</v>
      </c>
      <c r="N11" s="85"/>
      <c r="O11" s="86">
        <v>0</v>
      </c>
      <c r="P11" s="85"/>
      <c r="Q11" s="86">
        <v>1614194</v>
      </c>
      <c r="R11" s="85"/>
      <c r="S11" s="86">
        <v>0</v>
      </c>
      <c r="T11" s="85"/>
      <c r="U11" s="86">
        <v>0</v>
      </c>
      <c r="V11" s="85"/>
      <c r="W11" s="86">
        <v>7066330256.6000004</v>
      </c>
      <c r="X11" s="85"/>
      <c r="Y11" s="86">
        <v>7066330256.6000004</v>
      </c>
    </row>
    <row r="12" spans="1:25" ht="21.75" customHeight="1" x14ac:dyDescent="0.4">
      <c r="A12" s="20" t="s">
        <v>311</v>
      </c>
      <c r="B12" s="12"/>
      <c r="C12" s="20" t="s">
        <v>315</v>
      </c>
      <c r="D12" s="12"/>
      <c r="E12" s="20" t="s">
        <v>314</v>
      </c>
      <c r="F12" s="12"/>
      <c r="G12" s="86">
        <v>6005000</v>
      </c>
      <c r="H12" s="85"/>
      <c r="I12" s="86">
        <v>65.752700000000004</v>
      </c>
      <c r="J12" s="85"/>
      <c r="K12" s="86">
        <v>394844963.5</v>
      </c>
      <c r="L12" s="85"/>
      <c r="M12" s="86">
        <v>1590915231</v>
      </c>
      <c r="N12" s="85"/>
      <c r="O12" s="86">
        <v>0</v>
      </c>
      <c r="P12" s="85"/>
      <c r="Q12" s="86">
        <v>101650</v>
      </c>
      <c r="R12" s="85"/>
      <c r="S12" s="86">
        <v>0</v>
      </c>
      <c r="T12" s="85"/>
      <c r="U12" s="86">
        <v>0</v>
      </c>
      <c r="V12" s="85"/>
      <c r="W12" s="86">
        <v>1195968617.5</v>
      </c>
      <c r="X12" s="85"/>
      <c r="Y12" s="86">
        <v>7066330256.6000004</v>
      </c>
    </row>
    <row r="13" spans="1:25" ht="21.75" customHeight="1" x14ac:dyDescent="0.4">
      <c r="A13" s="20" t="s">
        <v>311</v>
      </c>
      <c r="B13" s="12"/>
      <c r="C13" s="20" t="s">
        <v>315</v>
      </c>
      <c r="D13" s="12"/>
      <c r="E13" s="20" t="s">
        <v>316</v>
      </c>
      <c r="F13" s="12"/>
      <c r="G13" s="86">
        <v>75812000</v>
      </c>
      <c r="H13" s="85"/>
      <c r="I13" s="86">
        <v>73.007000000000005</v>
      </c>
      <c r="J13" s="85"/>
      <c r="K13" s="86">
        <v>5534806684</v>
      </c>
      <c r="L13" s="85"/>
      <c r="M13" s="86">
        <v>20085006755</v>
      </c>
      <c r="N13" s="85"/>
      <c r="O13" s="86">
        <v>0</v>
      </c>
      <c r="P13" s="85"/>
      <c r="Q13" s="86">
        <v>1425004</v>
      </c>
      <c r="R13" s="85"/>
      <c r="S13" s="86">
        <v>0</v>
      </c>
      <c r="T13" s="85"/>
      <c r="U13" s="86">
        <v>0</v>
      </c>
      <c r="V13" s="85"/>
      <c r="W13" s="86">
        <v>14548775067</v>
      </c>
      <c r="X13" s="85"/>
      <c r="Y13" s="86">
        <v>7066330256.6000004</v>
      </c>
    </row>
    <row r="14" spans="1:25" ht="21.75" customHeight="1" x14ac:dyDescent="0.4">
      <c r="A14" s="20" t="s">
        <v>311</v>
      </c>
      <c r="B14" s="12"/>
      <c r="C14" s="20" t="s">
        <v>317</v>
      </c>
      <c r="D14" s="12"/>
      <c r="E14" s="20" t="s">
        <v>318</v>
      </c>
      <c r="F14" s="12"/>
      <c r="G14" s="86">
        <v>400000000</v>
      </c>
      <c r="H14" s="85"/>
      <c r="I14" s="86">
        <v>91.551400000000001</v>
      </c>
      <c r="J14" s="85"/>
      <c r="K14" s="86">
        <v>36620560000</v>
      </c>
      <c r="L14" s="85"/>
      <c r="M14" s="86">
        <v>101173940998</v>
      </c>
      <c r="N14" s="85"/>
      <c r="O14" s="86">
        <v>0</v>
      </c>
      <c r="P14" s="85"/>
      <c r="Q14" s="86">
        <v>9429771</v>
      </c>
      <c r="R14" s="85"/>
      <c r="S14" s="86">
        <v>0</v>
      </c>
      <c r="T14" s="85"/>
      <c r="U14" s="86">
        <v>0</v>
      </c>
      <c r="V14" s="85"/>
      <c r="W14" s="86">
        <v>64543951227</v>
      </c>
      <c r="X14" s="85"/>
      <c r="Y14" s="86">
        <v>64543951227</v>
      </c>
    </row>
    <row r="15" spans="1:25" ht="21.75" customHeight="1" x14ac:dyDescent="0.4">
      <c r="A15" s="20" t="s">
        <v>311</v>
      </c>
      <c r="B15" s="12"/>
      <c r="C15" s="20" t="s">
        <v>319</v>
      </c>
      <c r="D15" s="12"/>
      <c r="E15" s="20" t="s">
        <v>318</v>
      </c>
      <c r="F15" s="12"/>
      <c r="G15" s="86">
        <v>3000000</v>
      </c>
      <c r="H15" s="85"/>
      <c r="I15" s="86">
        <v>88.372699999999995</v>
      </c>
      <c r="J15" s="85"/>
      <c r="K15" s="86">
        <v>265118100</v>
      </c>
      <c r="L15" s="85"/>
      <c r="M15" s="86">
        <v>421600000</v>
      </c>
      <c r="N15" s="85"/>
      <c r="O15" s="86">
        <v>0</v>
      </c>
      <c r="P15" s="85"/>
      <c r="Q15" s="86">
        <v>68262</v>
      </c>
      <c r="R15" s="85"/>
      <c r="S15" s="86">
        <v>0</v>
      </c>
      <c r="T15" s="85"/>
      <c r="U15" s="86">
        <v>108561</v>
      </c>
      <c r="V15" s="85"/>
      <c r="W15" s="86">
        <v>156413638</v>
      </c>
      <c r="X15" s="85"/>
      <c r="Y15" s="86">
        <v>156413638</v>
      </c>
    </row>
    <row r="16" spans="1:25" ht="21.75" customHeight="1" x14ac:dyDescent="0.4">
      <c r="A16" s="21" t="s">
        <v>311</v>
      </c>
      <c r="B16" s="39"/>
      <c r="C16" s="21" t="s">
        <v>312</v>
      </c>
      <c r="D16" s="12"/>
      <c r="E16" s="21" t="s">
        <v>318</v>
      </c>
      <c r="F16" s="12"/>
      <c r="G16" s="87">
        <v>37221000</v>
      </c>
      <c r="H16" s="85"/>
      <c r="I16" s="87">
        <v>200.9948</v>
      </c>
      <c r="J16" s="85"/>
      <c r="K16" s="87">
        <v>7481227450.8000002</v>
      </c>
      <c r="L16" s="85"/>
      <c r="M16" s="87">
        <v>11535538832</v>
      </c>
      <c r="N16" s="85"/>
      <c r="O16" s="87">
        <v>0</v>
      </c>
      <c r="P16" s="85"/>
      <c r="Q16" s="87">
        <v>1926410</v>
      </c>
      <c r="R16" s="85"/>
      <c r="S16" s="87">
        <v>0</v>
      </c>
      <c r="T16" s="85"/>
      <c r="U16" s="87">
        <v>0</v>
      </c>
      <c r="V16" s="85"/>
      <c r="W16" s="87">
        <v>4052384971.1999998</v>
      </c>
      <c r="X16" s="85"/>
      <c r="Y16" s="87">
        <v>3279174930.3000002</v>
      </c>
    </row>
    <row r="17" spans="1:25" ht="21.75" customHeight="1" x14ac:dyDescent="0.4">
      <c r="A17" s="55" t="s">
        <v>126</v>
      </c>
      <c r="B17" s="55"/>
      <c r="C17" s="55"/>
      <c r="D17" s="12"/>
      <c r="E17" s="15"/>
      <c r="F17" s="12"/>
      <c r="G17" s="88"/>
      <c r="H17" s="85"/>
      <c r="I17" s="88"/>
      <c r="J17" s="85"/>
      <c r="K17" s="88">
        <f>SUM(K9:K16)</f>
        <v>71235698578.399994</v>
      </c>
      <c r="L17" s="85"/>
      <c r="M17" s="88">
        <f>SUM(M9:M16)</f>
        <v>189727116260</v>
      </c>
      <c r="N17" s="85"/>
      <c r="O17" s="88">
        <v>0</v>
      </c>
      <c r="P17" s="85"/>
      <c r="Q17" s="88">
        <f>SUM(Q9:Q16)</f>
        <v>18342194</v>
      </c>
      <c r="R17" s="85"/>
      <c r="S17" s="88">
        <v>0</v>
      </c>
      <c r="T17" s="85"/>
      <c r="U17" s="88">
        <f>SUM(U9:U16)</f>
        <v>108561</v>
      </c>
      <c r="V17" s="85"/>
      <c r="W17" s="88">
        <f>SUM(W9:W16)</f>
        <v>118473075487.59999</v>
      </c>
      <c r="X17" s="85"/>
      <c r="Y17" s="88">
        <f>SUM(Y9:Y16)</f>
        <v>95736880425.699997</v>
      </c>
    </row>
  </sheetData>
  <mergeCells count="6">
    <mergeCell ref="A17:C17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99"/>
  <sheetViews>
    <sheetView rightToLeft="1" topLeftCell="A87" workbookViewId="0">
      <selection activeCell="C111" sqref="C111"/>
    </sheetView>
  </sheetViews>
  <sheetFormatPr defaultRowHeight="15.75" x14ac:dyDescent="0.2"/>
  <cols>
    <col min="1" max="1" width="32.28515625" style="28" bestFit="1" customWidth="1"/>
    <col min="2" max="2" width="1.28515625" style="28" customWidth="1"/>
    <col min="3" max="3" width="15.5703125" style="28" bestFit="1" customWidth="1"/>
    <col min="4" max="4" width="1.28515625" style="28" customWidth="1"/>
    <col min="5" max="5" width="19.5703125" style="28" bestFit="1" customWidth="1"/>
    <col min="6" max="6" width="1.28515625" style="28" customWidth="1"/>
    <col min="7" max="7" width="19.5703125" style="28" bestFit="1" customWidth="1"/>
    <col min="8" max="8" width="1.28515625" style="28" customWidth="1"/>
    <col min="9" max="9" width="26.42578125" style="28" bestFit="1" customWidth="1"/>
    <col min="10" max="10" width="1.28515625" style="28" customWidth="1"/>
    <col min="11" max="11" width="15.5703125" style="28" bestFit="1" customWidth="1"/>
    <col min="12" max="12" width="1.28515625" style="28" customWidth="1"/>
    <col min="13" max="13" width="19.5703125" style="28" bestFit="1" customWidth="1"/>
    <col min="14" max="14" width="1.28515625" style="28" customWidth="1"/>
    <col min="15" max="15" width="19.5703125" style="28" bestFit="1" customWidth="1"/>
    <col min="16" max="16" width="1.28515625" style="28" customWidth="1"/>
    <col min="17" max="17" width="19.42578125" style="28" customWidth="1"/>
    <col min="18" max="18" width="1.28515625" style="28" customWidth="1"/>
    <col min="19" max="19" width="0.28515625" style="28" customWidth="1"/>
    <col min="20" max="20" width="9.140625" style="28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4.45" customHeight="1" x14ac:dyDescent="0.2"/>
    <row r="6" spans="1:18" ht="14.45" customHeight="1" x14ac:dyDescent="0.2">
      <c r="A6" s="69" t="s">
        <v>320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ht="14.45" customHeight="1" x14ac:dyDescent="0.2">
      <c r="A7" s="57" t="s">
        <v>181</v>
      </c>
      <c r="C7" s="57" t="s">
        <v>197</v>
      </c>
      <c r="D7" s="57"/>
      <c r="E7" s="57"/>
      <c r="F7" s="57"/>
      <c r="G7" s="57"/>
      <c r="H7" s="57"/>
      <c r="I7" s="57"/>
      <c r="K7" s="57" t="s">
        <v>198</v>
      </c>
      <c r="L7" s="57"/>
      <c r="M7" s="57"/>
      <c r="N7" s="57"/>
      <c r="O7" s="57"/>
      <c r="P7" s="57"/>
      <c r="Q7" s="57"/>
      <c r="R7" s="57"/>
    </row>
    <row r="8" spans="1:18" ht="34.5" customHeight="1" x14ac:dyDescent="0.2">
      <c r="A8" s="57"/>
      <c r="C8" s="8" t="s">
        <v>13</v>
      </c>
      <c r="D8" s="29"/>
      <c r="E8" s="8" t="s">
        <v>15</v>
      </c>
      <c r="F8" s="29"/>
      <c r="G8" s="8" t="s">
        <v>299</v>
      </c>
      <c r="H8" s="29"/>
      <c r="I8" s="8" t="s">
        <v>321</v>
      </c>
      <c r="K8" s="8" t="s">
        <v>13</v>
      </c>
      <c r="L8" s="29"/>
      <c r="M8" s="8" t="s">
        <v>15</v>
      </c>
      <c r="N8" s="29"/>
      <c r="O8" s="8" t="s">
        <v>299</v>
      </c>
      <c r="P8" s="29"/>
      <c r="Q8" s="70" t="s">
        <v>321</v>
      </c>
      <c r="R8" s="70"/>
    </row>
    <row r="9" spans="1:18" ht="21.75" customHeight="1" x14ac:dyDescent="0.2">
      <c r="A9" s="30" t="s">
        <v>82</v>
      </c>
      <c r="C9" s="75">
        <v>89900000</v>
      </c>
      <c r="D9" s="76"/>
      <c r="E9" s="75">
        <v>406432452060</v>
      </c>
      <c r="F9" s="76"/>
      <c r="G9" s="75">
        <v>407246146351</v>
      </c>
      <c r="H9" s="76"/>
      <c r="I9" s="75">
        <v>-813694291</v>
      </c>
      <c r="J9" s="76"/>
      <c r="K9" s="75">
        <v>89900000</v>
      </c>
      <c r="L9" s="76"/>
      <c r="M9" s="75">
        <v>406432452060</v>
      </c>
      <c r="N9" s="76"/>
      <c r="O9" s="75">
        <v>427354276326</v>
      </c>
      <c r="P9" s="76"/>
      <c r="Q9" s="77">
        <v>-20921824266</v>
      </c>
      <c r="R9" s="77"/>
    </row>
    <row r="10" spans="1:18" ht="21.75" customHeight="1" x14ac:dyDescent="0.2">
      <c r="A10" s="31" t="s">
        <v>112</v>
      </c>
      <c r="C10" s="78">
        <v>13045204</v>
      </c>
      <c r="D10" s="76"/>
      <c r="E10" s="78">
        <v>153147179277</v>
      </c>
      <c r="F10" s="76"/>
      <c r="G10" s="78">
        <v>163406944915</v>
      </c>
      <c r="H10" s="76"/>
      <c r="I10" s="78">
        <v>-10259765637</v>
      </c>
      <c r="J10" s="76"/>
      <c r="K10" s="78">
        <v>13045204</v>
      </c>
      <c r="L10" s="76"/>
      <c r="M10" s="78">
        <v>153147179277</v>
      </c>
      <c r="N10" s="76"/>
      <c r="O10" s="78">
        <v>163406944915</v>
      </c>
      <c r="P10" s="76"/>
      <c r="Q10" s="79">
        <v>-10259765637</v>
      </c>
      <c r="R10" s="79"/>
    </row>
    <row r="11" spans="1:18" ht="21.75" customHeight="1" x14ac:dyDescent="0.2">
      <c r="A11" s="31" t="s">
        <v>85</v>
      </c>
      <c r="C11" s="78">
        <v>8000000</v>
      </c>
      <c r="D11" s="76"/>
      <c r="E11" s="78">
        <v>30863264400</v>
      </c>
      <c r="F11" s="76"/>
      <c r="G11" s="78">
        <v>36000514800</v>
      </c>
      <c r="H11" s="76"/>
      <c r="I11" s="78">
        <v>-5137250400</v>
      </c>
      <c r="J11" s="76"/>
      <c r="K11" s="78">
        <v>8000000</v>
      </c>
      <c r="L11" s="76"/>
      <c r="M11" s="78">
        <v>30863264400</v>
      </c>
      <c r="N11" s="76"/>
      <c r="O11" s="78">
        <v>36666262484</v>
      </c>
      <c r="P11" s="76"/>
      <c r="Q11" s="79">
        <v>-5802998084</v>
      </c>
      <c r="R11" s="79"/>
    </row>
    <row r="12" spans="1:18" ht="21.75" customHeight="1" x14ac:dyDescent="0.2">
      <c r="A12" s="31" t="s">
        <v>58</v>
      </c>
      <c r="C12" s="78">
        <v>27643163</v>
      </c>
      <c r="D12" s="76"/>
      <c r="E12" s="78">
        <v>162124248462</v>
      </c>
      <c r="F12" s="76"/>
      <c r="G12" s="78">
        <v>182757092635</v>
      </c>
      <c r="H12" s="76"/>
      <c r="I12" s="78">
        <v>-20632844172</v>
      </c>
      <c r="J12" s="76"/>
      <c r="K12" s="78">
        <v>27643163</v>
      </c>
      <c r="L12" s="76"/>
      <c r="M12" s="78">
        <v>162124248462</v>
      </c>
      <c r="N12" s="76"/>
      <c r="O12" s="78">
        <v>144263102467</v>
      </c>
      <c r="P12" s="76"/>
      <c r="Q12" s="79">
        <v>17861145995</v>
      </c>
      <c r="R12" s="79"/>
    </row>
    <row r="13" spans="1:18" ht="21.75" customHeight="1" x14ac:dyDescent="0.2">
      <c r="A13" s="31" t="s">
        <v>64</v>
      </c>
      <c r="C13" s="78">
        <v>56593063</v>
      </c>
      <c r="D13" s="76"/>
      <c r="E13" s="78">
        <v>1306834645211</v>
      </c>
      <c r="F13" s="76"/>
      <c r="G13" s="78">
        <v>1311897715296</v>
      </c>
      <c r="H13" s="76"/>
      <c r="I13" s="78">
        <v>-5063070084</v>
      </c>
      <c r="J13" s="76"/>
      <c r="K13" s="78">
        <v>56593063</v>
      </c>
      <c r="L13" s="76"/>
      <c r="M13" s="78">
        <v>1306834645211</v>
      </c>
      <c r="N13" s="76"/>
      <c r="O13" s="78">
        <v>1290520308271</v>
      </c>
      <c r="P13" s="76"/>
      <c r="Q13" s="79">
        <v>16314336940</v>
      </c>
      <c r="R13" s="79"/>
    </row>
    <row r="14" spans="1:18" ht="21.75" customHeight="1" x14ac:dyDescent="0.2">
      <c r="A14" s="31" t="s">
        <v>123</v>
      </c>
      <c r="C14" s="78">
        <v>16000000</v>
      </c>
      <c r="D14" s="76"/>
      <c r="E14" s="78">
        <v>94951656000</v>
      </c>
      <c r="F14" s="76"/>
      <c r="G14" s="78">
        <v>99929776320</v>
      </c>
      <c r="H14" s="76"/>
      <c r="I14" s="78">
        <v>-4978120320</v>
      </c>
      <c r="J14" s="76"/>
      <c r="K14" s="78">
        <v>16000000</v>
      </c>
      <c r="L14" s="76"/>
      <c r="M14" s="78">
        <v>94951656000</v>
      </c>
      <c r="N14" s="76"/>
      <c r="O14" s="78">
        <v>99929776320</v>
      </c>
      <c r="P14" s="76"/>
      <c r="Q14" s="79">
        <v>-4978120320</v>
      </c>
      <c r="R14" s="79"/>
    </row>
    <row r="15" spans="1:18" ht="21.75" customHeight="1" x14ac:dyDescent="0.2">
      <c r="A15" s="31" t="s">
        <v>116</v>
      </c>
      <c r="C15" s="78">
        <v>5528722</v>
      </c>
      <c r="D15" s="76"/>
      <c r="E15" s="78">
        <v>162126870070</v>
      </c>
      <c r="F15" s="76"/>
      <c r="G15" s="78">
        <v>167510183809</v>
      </c>
      <c r="H15" s="76"/>
      <c r="I15" s="78">
        <v>-5383313738</v>
      </c>
      <c r="J15" s="76"/>
      <c r="K15" s="78">
        <v>5528722</v>
      </c>
      <c r="L15" s="76"/>
      <c r="M15" s="78">
        <v>162126870070</v>
      </c>
      <c r="N15" s="76"/>
      <c r="O15" s="78">
        <v>167510183809</v>
      </c>
      <c r="P15" s="76"/>
      <c r="Q15" s="79">
        <v>-5383313738</v>
      </c>
      <c r="R15" s="79"/>
    </row>
    <row r="16" spans="1:18" ht="21.75" customHeight="1" x14ac:dyDescent="0.2">
      <c r="A16" s="31" t="s">
        <v>122</v>
      </c>
      <c r="C16" s="78">
        <v>24000000</v>
      </c>
      <c r="D16" s="76"/>
      <c r="E16" s="78">
        <v>61384575600</v>
      </c>
      <c r="F16" s="76"/>
      <c r="G16" s="78">
        <v>75880064880</v>
      </c>
      <c r="H16" s="76"/>
      <c r="I16" s="78">
        <v>-14495489280</v>
      </c>
      <c r="J16" s="76"/>
      <c r="K16" s="78">
        <v>24000000</v>
      </c>
      <c r="L16" s="76"/>
      <c r="M16" s="78">
        <v>61384575600</v>
      </c>
      <c r="N16" s="76"/>
      <c r="O16" s="78">
        <v>75880064880</v>
      </c>
      <c r="P16" s="76"/>
      <c r="Q16" s="79">
        <v>-14495489280</v>
      </c>
      <c r="R16" s="79"/>
    </row>
    <row r="17" spans="1:18" ht="21.75" customHeight="1" x14ac:dyDescent="0.2">
      <c r="A17" s="31" t="s">
        <v>124</v>
      </c>
      <c r="C17" s="78">
        <v>800000</v>
      </c>
      <c r="D17" s="76"/>
      <c r="E17" s="78">
        <v>3210383880</v>
      </c>
      <c r="F17" s="76"/>
      <c r="G17" s="78">
        <v>2650204201</v>
      </c>
      <c r="H17" s="76"/>
      <c r="I17" s="78">
        <v>560179679</v>
      </c>
      <c r="J17" s="76"/>
      <c r="K17" s="78">
        <v>800000</v>
      </c>
      <c r="L17" s="76"/>
      <c r="M17" s="78">
        <v>3210383880</v>
      </c>
      <c r="N17" s="76"/>
      <c r="O17" s="78">
        <v>2650204201</v>
      </c>
      <c r="P17" s="76"/>
      <c r="Q17" s="79">
        <v>560179679</v>
      </c>
      <c r="R17" s="79"/>
    </row>
    <row r="18" spans="1:18" ht="21.75" customHeight="1" x14ac:dyDescent="0.2">
      <c r="A18" s="31" t="s">
        <v>38</v>
      </c>
      <c r="C18" s="78">
        <v>1419534</v>
      </c>
      <c r="D18" s="76"/>
      <c r="E18" s="78">
        <v>374065257665</v>
      </c>
      <c r="F18" s="76"/>
      <c r="G18" s="78">
        <v>309723049327</v>
      </c>
      <c r="H18" s="76"/>
      <c r="I18" s="78">
        <v>64342208338</v>
      </c>
      <c r="J18" s="76"/>
      <c r="K18" s="78">
        <v>1419534</v>
      </c>
      <c r="L18" s="76"/>
      <c r="M18" s="78">
        <v>374065257665</v>
      </c>
      <c r="N18" s="76"/>
      <c r="O18" s="78">
        <v>309723049327</v>
      </c>
      <c r="P18" s="76"/>
      <c r="Q18" s="79">
        <v>64342208338</v>
      </c>
      <c r="R18" s="79"/>
    </row>
    <row r="19" spans="1:18" ht="21.75" customHeight="1" x14ac:dyDescent="0.2">
      <c r="A19" s="31" t="s">
        <v>95</v>
      </c>
      <c r="C19" s="78">
        <v>4800000</v>
      </c>
      <c r="D19" s="76"/>
      <c r="E19" s="78">
        <v>44135820000</v>
      </c>
      <c r="F19" s="76"/>
      <c r="G19" s="78">
        <v>44135820000</v>
      </c>
      <c r="H19" s="76"/>
      <c r="I19" s="78">
        <v>0</v>
      </c>
      <c r="J19" s="76"/>
      <c r="K19" s="78">
        <v>4800000</v>
      </c>
      <c r="L19" s="76"/>
      <c r="M19" s="78">
        <v>44135820000</v>
      </c>
      <c r="N19" s="76"/>
      <c r="O19" s="78">
        <v>44135820000</v>
      </c>
      <c r="P19" s="76"/>
      <c r="Q19" s="79">
        <v>0</v>
      </c>
      <c r="R19" s="79"/>
    </row>
    <row r="20" spans="1:18" ht="21.75" customHeight="1" x14ac:dyDescent="0.2">
      <c r="A20" s="31" t="s">
        <v>115</v>
      </c>
      <c r="C20" s="78">
        <v>150000000</v>
      </c>
      <c r="D20" s="76"/>
      <c r="E20" s="78">
        <v>949814775000</v>
      </c>
      <c r="F20" s="76"/>
      <c r="G20" s="78">
        <v>1033398544000</v>
      </c>
      <c r="H20" s="76"/>
      <c r="I20" s="78">
        <v>-83583769000</v>
      </c>
      <c r="J20" s="76"/>
      <c r="K20" s="78">
        <v>150000000</v>
      </c>
      <c r="L20" s="76"/>
      <c r="M20" s="78">
        <v>949814775000</v>
      </c>
      <c r="N20" s="76"/>
      <c r="O20" s="78">
        <v>1033398544000</v>
      </c>
      <c r="P20" s="76"/>
      <c r="Q20" s="79">
        <v>-83583769000</v>
      </c>
      <c r="R20" s="79"/>
    </row>
    <row r="21" spans="1:18" ht="21.75" customHeight="1" x14ac:dyDescent="0.2">
      <c r="A21" s="31" t="s">
        <v>74</v>
      </c>
      <c r="C21" s="78">
        <v>4599386</v>
      </c>
      <c r="D21" s="76"/>
      <c r="E21" s="78">
        <v>269200517186</v>
      </c>
      <c r="F21" s="76"/>
      <c r="G21" s="78">
        <v>279814217303</v>
      </c>
      <c r="H21" s="76"/>
      <c r="I21" s="78">
        <v>-10613700116</v>
      </c>
      <c r="J21" s="76"/>
      <c r="K21" s="78">
        <v>4599386</v>
      </c>
      <c r="L21" s="76"/>
      <c r="M21" s="78">
        <v>269200517186</v>
      </c>
      <c r="N21" s="76"/>
      <c r="O21" s="78">
        <v>245151693802</v>
      </c>
      <c r="P21" s="76"/>
      <c r="Q21" s="79">
        <v>24048823384</v>
      </c>
      <c r="R21" s="79"/>
    </row>
    <row r="22" spans="1:18" ht="21.75" customHeight="1" x14ac:dyDescent="0.2">
      <c r="A22" s="31" t="s">
        <v>63</v>
      </c>
      <c r="C22" s="78">
        <v>63179386</v>
      </c>
      <c r="D22" s="76"/>
      <c r="E22" s="78">
        <v>237334308040</v>
      </c>
      <c r="F22" s="76"/>
      <c r="G22" s="78">
        <v>276335262074</v>
      </c>
      <c r="H22" s="76"/>
      <c r="I22" s="78">
        <v>-39000954033</v>
      </c>
      <c r="J22" s="76"/>
      <c r="K22" s="78">
        <v>63179386</v>
      </c>
      <c r="L22" s="76"/>
      <c r="M22" s="78">
        <v>237334308040</v>
      </c>
      <c r="N22" s="76"/>
      <c r="O22" s="78">
        <v>257494221478</v>
      </c>
      <c r="P22" s="76"/>
      <c r="Q22" s="79">
        <v>-20159913437</v>
      </c>
      <c r="R22" s="79"/>
    </row>
    <row r="23" spans="1:18" ht="21.75" customHeight="1" x14ac:dyDescent="0.2">
      <c r="A23" s="31" t="s">
        <v>76</v>
      </c>
      <c r="C23" s="78">
        <v>76230095</v>
      </c>
      <c r="D23" s="76"/>
      <c r="E23" s="78">
        <v>69259744704</v>
      </c>
      <c r="F23" s="76"/>
      <c r="G23" s="78">
        <v>78922502760</v>
      </c>
      <c r="H23" s="76"/>
      <c r="I23" s="78">
        <v>-9662758055</v>
      </c>
      <c r="J23" s="76"/>
      <c r="K23" s="78">
        <v>76230095</v>
      </c>
      <c r="L23" s="76"/>
      <c r="M23" s="78">
        <v>69259744704</v>
      </c>
      <c r="N23" s="76"/>
      <c r="O23" s="78">
        <v>94265998249</v>
      </c>
      <c r="P23" s="76"/>
      <c r="Q23" s="79">
        <v>-25006253544</v>
      </c>
      <c r="R23" s="79"/>
    </row>
    <row r="24" spans="1:18" ht="21.75" customHeight="1" x14ac:dyDescent="0.2">
      <c r="A24" s="31" t="s">
        <v>28</v>
      </c>
      <c r="C24" s="78">
        <v>58592500</v>
      </c>
      <c r="D24" s="76"/>
      <c r="E24" s="78">
        <v>1147404330112</v>
      </c>
      <c r="F24" s="76"/>
      <c r="G24" s="78">
        <v>1090907771726</v>
      </c>
      <c r="H24" s="76"/>
      <c r="I24" s="78">
        <v>56496558386</v>
      </c>
      <c r="J24" s="76"/>
      <c r="K24" s="78">
        <v>58592500</v>
      </c>
      <c r="L24" s="76"/>
      <c r="M24" s="78">
        <v>1147404330112</v>
      </c>
      <c r="N24" s="76"/>
      <c r="O24" s="78">
        <v>992931861406</v>
      </c>
      <c r="P24" s="76"/>
      <c r="Q24" s="79">
        <v>154472468706</v>
      </c>
      <c r="R24" s="79"/>
    </row>
    <row r="25" spans="1:18" ht="21.75" customHeight="1" x14ac:dyDescent="0.2">
      <c r="A25" s="31" t="s">
        <v>96</v>
      </c>
      <c r="C25" s="78">
        <v>96058327</v>
      </c>
      <c r="D25" s="76"/>
      <c r="E25" s="78">
        <v>837419060199</v>
      </c>
      <c r="F25" s="76"/>
      <c r="G25" s="78">
        <v>859381019589</v>
      </c>
      <c r="H25" s="76"/>
      <c r="I25" s="78">
        <v>-21961959389</v>
      </c>
      <c r="J25" s="76"/>
      <c r="K25" s="78">
        <v>96058327</v>
      </c>
      <c r="L25" s="76"/>
      <c r="M25" s="78">
        <v>837419060199</v>
      </c>
      <c r="N25" s="76"/>
      <c r="O25" s="78">
        <v>700427225551</v>
      </c>
      <c r="P25" s="76"/>
      <c r="Q25" s="79">
        <v>136991834648</v>
      </c>
      <c r="R25" s="79"/>
    </row>
    <row r="26" spans="1:18" ht="21.75" customHeight="1" x14ac:dyDescent="0.2">
      <c r="A26" s="31" t="s">
        <v>203</v>
      </c>
      <c r="C26" s="78">
        <v>375704</v>
      </c>
      <c r="D26" s="76"/>
      <c r="E26" s="78">
        <v>381170201653</v>
      </c>
      <c r="F26" s="76"/>
      <c r="G26" s="78">
        <v>356477448146</v>
      </c>
      <c r="H26" s="76"/>
      <c r="I26" s="78">
        <v>24692753507</v>
      </c>
      <c r="J26" s="76"/>
      <c r="K26" s="78">
        <v>375704</v>
      </c>
      <c r="L26" s="76"/>
      <c r="M26" s="78">
        <v>381170201653</v>
      </c>
      <c r="N26" s="76"/>
      <c r="O26" s="78">
        <v>357908676368</v>
      </c>
      <c r="P26" s="76"/>
      <c r="Q26" s="79">
        <v>23261525285</v>
      </c>
      <c r="R26" s="79"/>
    </row>
    <row r="27" spans="1:18" ht="21.75" customHeight="1" x14ac:dyDescent="0.2">
      <c r="A27" s="31" t="s">
        <v>54</v>
      </c>
      <c r="C27" s="78">
        <v>106489184</v>
      </c>
      <c r="D27" s="76"/>
      <c r="E27" s="78">
        <v>457296076894</v>
      </c>
      <c r="F27" s="76"/>
      <c r="G27" s="78">
        <v>397381822375</v>
      </c>
      <c r="H27" s="76"/>
      <c r="I27" s="78">
        <v>59914254519</v>
      </c>
      <c r="J27" s="76"/>
      <c r="K27" s="78">
        <v>106489184</v>
      </c>
      <c r="L27" s="76"/>
      <c r="M27" s="78">
        <v>457296076894</v>
      </c>
      <c r="N27" s="76"/>
      <c r="O27" s="78">
        <v>356413590559</v>
      </c>
      <c r="P27" s="76"/>
      <c r="Q27" s="79">
        <v>100882486335</v>
      </c>
      <c r="R27" s="79"/>
    </row>
    <row r="28" spans="1:18" ht="21.75" customHeight="1" x14ac:dyDescent="0.2">
      <c r="A28" s="31" t="s">
        <v>55</v>
      </c>
      <c r="C28" s="78">
        <v>7000000</v>
      </c>
      <c r="D28" s="76"/>
      <c r="E28" s="78">
        <v>281813175000</v>
      </c>
      <c r="F28" s="76"/>
      <c r="G28" s="78">
        <v>250848517500</v>
      </c>
      <c r="H28" s="76"/>
      <c r="I28" s="78">
        <v>30964657500</v>
      </c>
      <c r="J28" s="76"/>
      <c r="K28" s="78">
        <v>7000000</v>
      </c>
      <c r="L28" s="76"/>
      <c r="M28" s="78">
        <v>281813175000</v>
      </c>
      <c r="N28" s="76"/>
      <c r="O28" s="78">
        <v>190310872500</v>
      </c>
      <c r="P28" s="76"/>
      <c r="Q28" s="79">
        <v>91502302500</v>
      </c>
      <c r="R28" s="79"/>
    </row>
    <row r="29" spans="1:18" ht="21.75" customHeight="1" x14ac:dyDescent="0.2">
      <c r="A29" s="31" t="s">
        <v>25</v>
      </c>
      <c r="C29" s="78">
        <v>220610363</v>
      </c>
      <c r="D29" s="76"/>
      <c r="E29" s="78">
        <v>405700802979</v>
      </c>
      <c r="F29" s="76"/>
      <c r="G29" s="78">
        <v>458770853963</v>
      </c>
      <c r="H29" s="76"/>
      <c r="I29" s="78">
        <v>-53070050983</v>
      </c>
      <c r="J29" s="76"/>
      <c r="K29" s="78">
        <v>220610363</v>
      </c>
      <c r="L29" s="76"/>
      <c r="M29" s="78">
        <v>405700802979</v>
      </c>
      <c r="N29" s="76"/>
      <c r="O29" s="78">
        <v>437263387444</v>
      </c>
      <c r="P29" s="76"/>
      <c r="Q29" s="79">
        <v>-31562584464</v>
      </c>
      <c r="R29" s="79"/>
    </row>
    <row r="30" spans="1:18" ht="21.75" customHeight="1" x14ac:dyDescent="0.2">
      <c r="A30" s="31" t="s">
        <v>19</v>
      </c>
      <c r="C30" s="78">
        <v>152800000</v>
      </c>
      <c r="D30" s="76"/>
      <c r="E30" s="78">
        <v>385347061080</v>
      </c>
      <c r="F30" s="76"/>
      <c r="G30" s="78">
        <v>431825658120</v>
      </c>
      <c r="H30" s="76"/>
      <c r="I30" s="78">
        <v>-46478597040</v>
      </c>
      <c r="J30" s="76"/>
      <c r="K30" s="78">
        <v>152800000</v>
      </c>
      <c r="L30" s="76"/>
      <c r="M30" s="78">
        <v>385347061080</v>
      </c>
      <c r="N30" s="76"/>
      <c r="O30" s="78">
        <v>414851025690</v>
      </c>
      <c r="P30" s="76"/>
      <c r="Q30" s="79">
        <v>-29503964610</v>
      </c>
      <c r="R30" s="79"/>
    </row>
    <row r="31" spans="1:18" ht="21.75" customHeight="1" x14ac:dyDescent="0.2">
      <c r="A31" s="31" t="s">
        <v>113</v>
      </c>
      <c r="C31" s="78">
        <v>11407875</v>
      </c>
      <c r="D31" s="76"/>
      <c r="E31" s="78">
        <v>69740988584</v>
      </c>
      <c r="F31" s="76"/>
      <c r="G31" s="78">
        <v>68700328702</v>
      </c>
      <c r="H31" s="76"/>
      <c r="I31" s="78">
        <v>1040659882</v>
      </c>
      <c r="J31" s="76"/>
      <c r="K31" s="78">
        <v>11407875</v>
      </c>
      <c r="L31" s="76"/>
      <c r="M31" s="78">
        <v>69740988584</v>
      </c>
      <c r="N31" s="76"/>
      <c r="O31" s="78">
        <v>68700328702</v>
      </c>
      <c r="P31" s="76"/>
      <c r="Q31" s="79">
        <v>1040659882</v>
      </c>
      <c r="R31" s="79"/>
    </row>
    <row r="32" spans="1:18" ht="21.75" customHeight="1" x14ac:dyDescent="0.2">
      <c r="A32" s="31" t="s">
        <v>110</v>
      </c>
      <c r="C32" s="78">
        <v>6427004</v>
      </c>
      <c r="D32" s="76"/>
      <c r="E32" s="78">
        <v>43763028784</v>
      </c>
      <c r="F32" s="76"/>
      <c r="G32" s="78">
        <v>43760443980</v>
      </c>
      <c r="H32" s="76"/>
      <c r="I32" s="78">
        <v>2584804</v>
      </c>
      <c r="J32" s="76"/>
      <c r="K32" s="78">
        <v>6427004</v>
      </c>
      <c r="L32" s="76"/>
      <c r="M32" s="78">
        <v>43763028784</v>
      </c>
      <c r="N32" s="76"/>
      <c r="O32" s="78">
        <v>43760443980</v>
      </c>
      <c r="P32" s="76"/>
      <c r="Q32" s="79">
        <v>2584804</v>
      </c>
      <c r="R32" s="79"/>
    </row>
    <row r="33" spans="1:18" ht="21.75" customHeight="1" x14ac:dyDescent="0.2">
      <c r="A33" s="31" t="s">
        <v>234</v>
      </c>
      <c r="C33" s="78">
        <v>355750</v>
      </c>
      <c r="D33" s="76"/>
      <c r="E33" s="78">
        <v>3116006380810</v>
      </c>
      <c r="F33" s="76"/>
      <c r="G33" s="78">
        <v>2495514757104</v>
      </c>
      <c r="H33" s="76"/>
      <c r="I33" s="78">
        <v>620491623706</v>
      </c>
      <c r="J33" s="76"/>
      <c r="K33" s="78">
        <v>355750</v>
      </c>
      <c r="L33" s="76"/>
      <c r="M33" s="78">
        <v>3116006380810</v>
      </c>
      <c r="N33" s="76"/>
      <c r="O33" s="78">
        <v>2425272230406</v>
      </c>
      <c r="P33" s="76"/>
      <c r="Q33" s="79">
        <v>690734150404</v>
      </c>
      <c r="R33" s="79"/>
    </row>
    <row r="34" spans="1:18" ht="21.75" customHeight="1" x14ac:dyDescent="0.2">
      <c r="A34" s="31" t="s">
        <v>42</v>
      </c>
      <c r="C34" s="78">
        <v>26729897</v>
      </c>
      <c r="D34" s="76"/>
      <c r="E34" s="78">
        <v>375711877155</v>
      </c>
      <c r="F34" s="76"/>
      <c r="G34" s="78">
        <v>412012571873</v>
      </c>
      <c r="H34" s="76"/>
      <c r="I34" s="78">
        <v>-36300694717</v>
      </c>
      <c r="J34" s="76"/>
      <c r="K34" s="78">
        <v>26729897</v>
      </c>
      <c r="L34" s="76"/>
      <c r="M34" s="78">
        <v>375711877155</v>
      </c>
      <c r="N34" s="76"/>
      <c r="O34" s="78">
        <v>339575515561</v>
      </c>
      <c r="P34" s="76"/>
      <c r="Q34" s="79">
        <v>36136361594</v>
      </c>
      <c r="R34" s="79"/>
    </row>
    <row r="35" spans="1:18" ht="21.75" customHeight="1" x14ac:dyDescent="0.2">
      <c r="A35" s="31" t="s">
        <v>69</v>
      </c>
      <c r="C35" s="78">
        <v>10468135</v>
      </c>
      <c r="D35" s="76"/>
      <c r="E35" s="78">
        <v>562436170704</v>
      </c>
      <c r="F35" s="76"/>
      <c r="G35" s="78">
        <v>581391497711</v>
      </c>
      <c r="H35" s="76"/>
      <c r="I35" s="78">
        <v>-18955327006</v>
      </c>
      <c r="J35" s="76"/>
      <c r="K35" s="78">
        <v>10468135</v>
      </c>
      <c r="L35" s="76"/>
      <c r="M35" s="78">
        <v>562436170704</v>
      </c>
      <c r="N35" s="76"/>
      <c r="O35" s="78">
        <v>542750146464</v>
      </c>
      <c r="P35" s="76"/>
      <c r="Q35" s="79">
        <v>19686024240</v>
      </c>
      <c r="R35" s="79"/>
    </row>
    <row r="36" spans="1:18" ht="21.75" customHeight="1" x14ac:dyDescent="0.2">
      <c r="A36" s="31" t="s">
        <v>56</v>
      </c>
      <c r="C36" s="78">
        <v>23925582</v>
      </c>
      <c r="D36" s="76"/>
      <c r="E36" s="78">
        <v>378628938610</v>
      </c>
      <c r="F36" s="76"/>
      <c r="G36" s="78">
        <v>452142316656</v>
      </c>
      <c r="H36" s="76"/>
      <c r="I36" s="78">
        <v>-73513378045</v>
      </c>
      <c r="J36" s="76"/>
      <c r="K36" s="78">
        <v>23925582</v>
      </c>
      <c r="L36" s="76"/>
      <c r="M36" s="78">
        <v>378628938610</v>
      </c>
      <c r="N36" s="76"/>
      <c r="O36" s="78">
        <v>370866104721</v>
      </c>
      <c r="P36" s="76"/>
      <c r="Q36" s="79">
        <v>7762833889</v>
      </c>
      <c r="R36" s="79"/>
    </row>
    <row r="37" spans="1:18" ht="21.75" customHeight="1" x14ac:dyDescent="0.2">
      <c r="A37" s="31" t="s">
        <v>48</v>
      </c>
      <c r="C37" s="78">
        <v>59345655</v>
      </c>
      <c r="D37" s="76"/>
      <c r="E37" s="78">
        <v>115566402223</v>
      </c>
      <c r="F37" s="76"/>
      <c r="G37" s="78">
        <v>122315549888</v>
      </c>
      <c r="H37" s="76"/>
      <c r="I37" s="78">
        <v>-6749147664</v>
      </c>
      <c r="J37" s="76"/>
      <c r="K37" s="78">
        <v>59345655</v>
      </c>
      <c r="L37" s="76"/>
      <c r="M37" s="78">
        <v>115566402223</v>
      </c>
      <c r="N37" s="76"/>
      <c r="O37" s="78">
        <v>142637400051</v>
      </c>
      <c r="P37" s="76"/>
      <c r="Q37" s="79">
        <v>-27070997827</v>
      </c>
      <c r="R37" s="79"/>
    </row>
    <row r="38" spans="1:18" ht="21.75" customHeight="1" x14ac:dyDescent="0.2">
      <c r="A38" s="31" t="s">
        <v>119</v>
      </c>
      <c r="C38" s="78">
        <v>11190615</v>
      </c>
      <c r="D38" s="76"/>
      <c r="E38" s="78">
        <v>17498100512</v>
      </c>
      <c r="F38" s="76"/>
      <c r="G38" s="78">
        <v>24171728400</v>
      </c>
      <c r="H38" s="76"/>
      <c r="I38" s="78">
        <v>-6673627887</v>
      </c>
      <c r="J38" s="76"/>
      <c r="K38" s="78">
        <v>11190615</v>
      </c>
      <c r="L38" s="76"/>
      <c r="M38" s="78">
        <v>17498100512</v>
      </c>
      <c r="N38" s="76"/>
      <c r="O38" s="78">
        <v>24171728400</v>
      </c>
      <c r="P38" s="76"/>
      <c r="Q38" s="79">
        <v>-6673627887</v>
      </c>
      <c r="R38" s="79"/>
    </row>
    <row r="39" spans="1:18" ht="21.75" customHeight="1" x14ac:dyDescent="0.2">
      <c r="A39" s="31" t="s">
        <v>104</v>
      </c>
      <c r="C39" s="78">
        <v>42325098</v>
      </c>
      <c r="D39" s="76"/>
      <c r="E39" s="78">
        <v>251598116728</v>
      </c>
      <c r="F39" s="76"/>
      <c r="G39" s="78">
        <v>270951818014</v>
      </c>
      <c r="H39" s="76"/>
      <c r="I39" s="78">
        <v>-19353701285</v>
      </c>
      <c r="J39" s="76"/>
      <c r="K39" s="78">
        <v>42325098</v>
      </c>
      <c r="L39" s="76"/>
      <c r="M39" s="78">
        <v>251598116728</v>
      </c>
      <c r="N39" s="76"/>
      <c r="O39" s="78">
        <v>223829762707</v>
      </c>
      <c r="P39" s="76"/>
      <c r="Q39" s="79">
        <v>27768354021</v>
      </c>
      <c r="R39" s="79"/>
    </row>
    <row r="40" spans="1:18" ht="21.75" customHeight="1" x14ac:dyDescent="0.2">
      <c r="A40" s="31" t="s">
        <v>92</v>
      </c>
      <c r="C40" s="78">
        <v>25734442</v>
      </c>
      <c r="D40" s="76"/>
      <c r="E40" s="78">
        <v>1402368075882</v>
      </c>
      <c r="F40" s="76"/>
      <c r="G40" s="78">
        <v>1574018746973</v>
      </c>
      <c r="H40" s="76"/>
      <c r="I40" s="78">
        <v>-171650671090</v>
      </c>
      <c r="J40" s="76"/>
      <c r="K40" s="78">
        <v>25734442</v>
      </c>
      <c r="L40" s="76"/>
      <c r="M40" s="78">
        <v>1402368075882</v>
      </c>
      <c r="N40" s="76"/>
      <c r="O40" s="78">
        <v>1544344413371</v>
      </c>
      <c r="P40" s="76"/>
      <c r="Q40" s="79">
        <v>-141976337488</v>
      </c>
      <c r="R40" s="79"/>
    </row>
    <row r="41" spans="1:18" ht="21.75" customHeight="1" x14ac:dyDescent="0.2">
      <c r="A41" s="31" t="s">
        <v>27</v>
      </c>
      <c r="C41" s="78">
        <v>304785014</v>
      </c>
      <c r="D41" s="76"/>
      <c r="E41" s="78">
        <v>1475471415221</v>
      </c>
      <c r="F41" s="76"/>
      <c r="G41" s="78">
        <v>1447598033250</v>
      </c>
      <c r="H41" s="76"/>
      <c r="I41" s="78">
        <v>27873381971</v>
      </c>
      <c r="J41" s="76"/>
      <c r="K41" s="78">
        <v>304785014</v>
      </c>
      <c r="L41" s="76"/>
      <c r="M41" s="78">
        <v>1475471415221</v>
      </c>
      <c r="N41" s="76"/>
      <c r="O41" s="78">
        <v>1458202037261</v>
      </c>
      <c r="P41" s="76"/>
      <c r="Q41" s="79">
        <v>17269377960</v>
      </c>
      <c r="R41" s="79"/>
    </row>
    <row r="42" spans="1:18" ht="21.75" customHeight="1" x14ac:dyDescent="0.2">
      <c r="A42" s="31" t="s">
        <v>40</v>
      </c>
      <c r="C42" s="78">
        <v>110000499</v>
      </c>
      <c r="D42" s="76"/>
      <c r="E42" s="78">
        <v>607963737932</v>
      </c>
      <c r="F42" s="76"/>
      <c r="G42" s="78">
        <v>670290955669</v>
      </c>
      <c r="H42" s="76"/>
      <c r="I42" s="78">
        <v>-62327217736</v>
      </c>
      <c r="J42" s="76"/>
      <c r="K42" s="78">
        <v>110000499</v>
      </c>
      <c r="L42" s="76"/>
      <c r="M42" s="78">
        <v>607963737932</v>
      </c>
      <c r="N42" s="76"/>
      <c r="O42" s="78">
        <v>574066479162</v>
      </c>
      <c r="P42" s="76"/>
      <c r="Q42" s="79">
        <v>33897258770</v>
      </c>
      <c r="R42" s="79"/>
    </row>
    <row r="43" spans="1:18" ht="21.75" customHeight="1" x14ac:dyDescent="0.2">
      <c r="A43" s="31" t="s">
        <v>26</v>
      </c>
      <c r="C43" s="78">
        <v>246664214</v>
      </c>
      <c r="D43" s="76"/>
      <c r="E43" s="78">
        <v>506330900378</v>
      </c>
      <c r="F43" s="76"/>
      <c r="G43" s="78">
        <v>591388702421</v>
      </c>
      <c r="H43" s="76"/>
      <c r="I43" s="78">
        <v>-85057802042</v>
      </c>
      <c r="J43" s="76"/>
      <c r="K43" s="78">
        <v>246664214</v>
      </c>
      <c r="L43" s="76"/>
      <c r="M43" s="78">
        <v>506330900378</v>
      </c>
      <c r="N43" s="76"/>
      <c r="O43" s="78">
        <v>550190932190</v>
      </c>
      <c r="P43" s="76"/>
      <c r="Q43" s="79">
        <v>-43860031811</v>
      </c>
      <c r="R43" s="79"/>
    </row>
    <row r="44" spans="1:18" ht="21.75" customHeight="1" x14ac:dyDescent="0.2">
      <c r="A44" s="31" t="s">
        <v>102</v>
      </c>
      <c r="C44" s="78">
        <v>20138100</v>
      </c>
      <c r="D44" s="76"/>
      <c r="E44" s="78">
        <v>127116067236</v>
      </c>
      <c r="F44" s="76"/>
      <c r="G44" s="78">
        <v>142530141531</v>
      </c>
      <c r="H44" s="76"/>
      <c r="I44" s="78">
        <v>-15414074294</v>
      </c>
      <c r="J44" s="76"/>
      <c r="K44" s="78">
        <v>20138100</v>
      </c>
      <c r="L44" s="76"/>
      <c r="M44" s="78">
        <v>127116067236</v>
      </c>
      <c r="N44" s="76"/>
      <c r="O44" s="78">
        <v>134522830383</v>
      </c>
      <c r="P44" s="76"/>
      <c r="Q44" s="79">
        <v>-7406763146</v>
      </c>
      <c r="R44" s="79"/>
    </row>
    <row r="45" spans="1:18" ht="21.75" customHeight="1" x14ac:dyDescent="0.2">
      <c r="A45" s="31" t="s">
        <v>88</v>
      </c>
      <c r="C45" s="78">
        <v>2452393</v>
      </c>
      <c r="D45" s="76"/>
      <c r="E45" s="78">
        <v>65991280152</v>
      </c>
      <c r="F45" s="76"/>
      <c r="G45" s="78">
        <v>73182793874</v>
      </c>
      <c r="H45" s="76"/>
      <c r="I45" s="78">
        <v>-7191513721</v>
      </c>
      <c r="J45" s="76"/>
      <c r="K45" s="78">
        <v>2452393</v>
      </c>
      <c r="L45" s="76"/>
      <c r="M45" s="78">
        <v>65991280152</v>
      </c>
      <c r="N45" s="76"/>
      <c r="O45" s="78">
        <v>65016159648</v>
      </c>
      <c r="P45" s="76"/>
      <c r="Q45" s="79">
        <v>975120504</v>
      </c>
      <c r="R45" s="79"/>
    </row>
    <row r="46" spans="1:18" ht="21.75" customHeight="1" x14ac:dyDescent="0.2">
      <c r="A46" s="31" t="s">
        <v>100</v>
      </c>
      <c r="C46" s="78">
        <v>300000000</v>
      </c>
      <c r="D46" s="76"/>
      <c r="E46" s="78">
        <v>2490095250000</v>
      </c>
      <c r="F46" s="76"/>
      <c r="G46" s="78">
        <v>2460366119494</v>
      </c>
      <c r="H46" s="76"/>
      <c r="I46" s="78">
        <v>29729130506</v>
      </c>
      <c r="J46" s="76"/>
      <c r="K46" s="78">
        <v>300000000</v>
      </c>
      <c r="L46" s="76"/>
      <c r="M46" s="78">
        <v>2490095250000</v>
      </c>
      <c r="N46" s="76"/>
      <c r="O46" s="78">
        <v>2380677814868</v>
      </c>
      <c r="P46" s="76"/>
      <c r="Q46" s="79">
        <v>109417435132</v>
      </c>
      <c r="R46" s="79"/>
    </row>
    <row r="47" spans="1:18" ht="21.75" customHeight="1" x14ac:dyDescent="0.2">
      <c r="A47" s="31" t="s">
        <v>32</v>
      </c>
      <c r="C47" s="78">
        <v>18670760</v>
      </c>
      <c r="D47" s="76"/>
      <c r="E47" s="78">
        <v>1367290813609</v>
      </c>
      <c r="F47" s="76"/>
      <c r="G47" s="78">
        <v>1155033593546</v>
      </c>
      <c r="H47" s="76"/>
      <c r="I47" s="78">
        <v>212257220063</v>
      </c>
      <c r="J47" s="76"/>
      <c r="K47" s="78">
        <v>18670760</v>
      </c>
      <c r="L47" s="76"/>
      <c r="M47" s="78">
        <v>1367290813609</v>
      </c>
      <c r="N47" s="76"/>
      <c r="O47" s="78">
        <v>1155033593546</v>
      </c>
      <c r="P47" s="76"/>
      <c r="Q47" s="79">
        <v>212257220063</v>
      </c>
      <c r="R47" s="79"/>
    </row>
    <row r="48" spans="1:18" ht="21.75" customHeight="1" x14ac:dyDescent="0.2">
      <c r="A48" s="31" t="s">
        <v>109</v>
      </c>
      <c r="C48" s="78">
        <v>305600000</v>
      </c>
      <c r="D48" s="76"/>
      <c r="E48" s="78">
        <v>606044451600</v>
      </c>
      <c r="F48" s="76"/>
      <c r="G48" s="78">
        <v>600060095270</v>
      </c>
      <c r="H48" s="76"/>
      <c r="I48" s="78">
        <v>5984356330</v>
      </c>
      <c r="J48" s="76"/>
      <c r="K48" s="78">
        <v>305600000</v>
      </c>
      <c r="L48" s="76"/>
      <c r="M48" s="78">
        <v>606044451600</v>
      </c>
      <c r="N48" s="76"/>
      <c r="O48" s="78">
        <v>600060095270</v>
      </c>
      <c r="P48" s="76"/>
      <c r="Q48" s="79">
        <v>5984356330</v>
      </c>
      <c r="R48" s="79"/>
    </row>
    <row r="49" spans="1:18" ht="21.75" customHeight="1" x14ac:dyDescent="0.2">
      <c r="A49" s="31" t="s">
        <v>65</v>
      </c>
      <c r="C49" s="78">
        <v>146800000</v>
      </c>
      <c r="D49" s="76"/>
      <c r="E49" s="78">
        <v>1647510636600</v>
      </c>
      <c r="F49" s="76"/>
      <c r="G49" s="78">
        <v>1557036181800</v>
      </c>
      <c r="H49" s="76"/>
      <c r="I49" s="78">
        <v>90474454800</v>
      </c>
      <c r="J49" s="76"/>
      <c r="K49" s="78">
        <v>146800000</v>
      </c>
      <c r="L49" s="76"/>
      <c r="M49" s="78">
        <v>1647510636600</v>
      </c>
      <c r="N49" s="76"/>
      <c r="O49" s="78">
        <v>1546821324000</v>
      </c>
      <c r="P49" s="76"/>
      <c r="Q49" s="79">
        <v>100689312600</v>
      </c>
      <c r="R49" s="79"/>
    </row>
    <row r="50" spans="1:18" ht="21.75" customHeight="1" x14ac:dyDescent="0.2">
      <c r="A50" s="31" t="s">
        <v>91</v>
      </c>
      <c r="C50" s="78">
        <v>200000000</v>
      </c>
      <c r="D50" s="76"/>
      <c r="E50" s="78">
        <v>261037530000</v>
      </c>
      <c r="F50" s="76"/>
      <c r="G50" s="78">
        <v>283701870000</v>
      </c>
      <c r="H50" s="76"/>
      <c r="I50" s="78">
        <v>-22664340000</v>
      </c>
      <c r="J50" s="76"/>
      <c r="K50" s="78">
        <v>200000000</v>
      </c>
      <c r="L50" s="76"/>
      <c r="M50" s="78">
        <v>261037530000</v>
      </c>
      <c r="N50" s="76"/>
      <c r="O50" s="78">
        <v>298400097600</v>
      </c>
      <c r="P50" s="76"/>
      <c r="Q50" s="79">
        <v>-37362567600</v>
      </c>
      <c r="R50" s="79"/>
    </row>
    <row r="51" spans="1:18" ht="21.75" customHeight="1" x14ac:dyDescent="0.2">
      <c r="A51" s="31" t="s">
        <v>30</v>
      </c>
      <c r="C51" s="78">
        <v>12700000</v>
      </c>
      <c r="D51" s="76"/>
      <c r="E51" s="78">
        <v>250595034750</v>
      </c>
      <c r="F51" s="76"/>
      <c r="G51" s="78">
        <v>286574674500</v>
      </c>
      <c r="H51" s="76"/>
      <c r="I51" s="78">
        <v>-35979639750</v>
      </c>
      <c r="J51" s="76"/>
      <c r="K51" s="78">
        <v>12700000</v>
      </c>
      <c r="L51" s="76"/>
      <c r="M51" s="78">
        <v>250595034750</v>
      </c>
      <c r="N51" s="76"/>
      <c r="O51" s="78">
        <v>269567258040</v>
      </c>
      <c r="P51" s="76"/>
      <c r="Q51" s="79">
        <v>-18972223290</v>
      </c>
      <c r="R51" s="79"/>
    </row>
    <row r="52" spans="1:18" ht="21.75" customHeight="1" x14ac:dyDescent="0.2">
      <c r="A52" s="31" t="s">
        <v>78</v>
      </c>
      <c r="C52" s="78">
        <v>249999</v>
      </c>
      <c r="D52" s="76"/>
      <c r="E52" s="78">
        <v>1930934401</v>
      </c>
      <c r="F52" s="76"/>
      <c r="G52" s="78">
        <v>3277752180</v>
      </c>
      <c r="H52" s="76"/>
      <c r="I52" s="78">
        <v>-1346817778</v>
      </c>
      <c r="J52" s="76"/>
      <c r="K52" s="78">
        <v>249999</v>
      </c>
      <c r="L52" s="76"/>
      <c r="M52" s="78">
        <v>1930934401</v>
      </c>
      <c r="N52" s="76"/>
      <c r="O52" s="78">
        <v>1722305543</v>
      </c>
      <c r="P52" s="76"/>
      <c r="Q52" s="79">
        <v>208628858</v>
      </c>
      <c r="R52" s="79"/>
    </row>
    <row r="53" spans="1:18" ht="21.75" customHeight="1" x14ac:dyDescent="0.2">
      <c r="A53" s="31" t="s">
        <v>36</v>
      </c>
      <c r="C53" s="78">
        <v>6521483</v>
      </c>
      <c r="D53" s="76"/>
      <c r="E53" s="78">
        <v>902713214528</v>
      </c>
      <c r="F53" s="76"/>
      <c r="G53" s="78">
        <v>902713214528</v>
      </c>
      <c r="H53" s="76"/>
      <c r="I53" s="78">
        <v>0</v>
      </c>
      <c r="J53" s="76"/>
      <c r="K53" s="78">
        <v>6521483</v>
      </c>
      <c r="L53" s="76"/>
      <c r="M53" s="78">
        <v>902713214528</v>
      </c>
      <c r="N53" s="76"/>
      <c r="O53" s="78">
        <v>902713214528</v>
      </c>
      <c r="P53" s="76"/>
      <c r="Q53" s="79">
        <v>0</v>
      </c>
      <c r="R53" s="79"/>
    </row>
    <row r="54" spans="1:18" ht="21.75" customHeight="1" x14ac:dyDescent="0.2">
      <c r="A54" s="31" t="s">
        <v>98</v>
      </c>
      <c r="C54" s="78">
        <v>15451797</v>
      </c>
      <c r="D54" s="76"/>
      <c r="E54" s="78">
        <v>257584832207</v>
      </c>
      <c r="F54" s="76"/>
      <c r="G54" s="78">
        <v>291990915937</v>
      </c>
      <c r="H54" s="76"/>
      <c r="I54" s="78">
        <v>-34406083729</v>
      </c>
      <c r="J54" s="76"/>
      <c r="K54" s="78">
        <v>15451797</v>
      </c>
      <c r="L54" s="76"/>
      <c r="M54" s="78">
        <v>257584832207</v>
      </c>
      <c r="N54" s="76"/>
      <c r="O54" s="78">
        <v>263114381378</v>
      </c>
      <c r="P54" s="76"/>
      <c r="Q54" s="79">
        <v>-5529549170</v>
      </c>
      <c r="R54" s="79"/>
    </row>
    <row r="55" spans="1:18" ht="21.75" customHeight="1" x14ac:dyDescent="0.2">
      <c r="A55" s="31" t="s">
        <v>108</v>
      </c>
      <c r="C55" s="78">
        <v>32146820</v>
      </c>
      <c r="D55" s="76"/>
      <c r="E55" s="78">
        <v>183744391920</v>
      </c>
      <c r="F55" s="76"/>
      <c r="G55" s="78">
        <v>165986469000</v>
      </c>
      <c r="H55" s="76"/>
      <c r="I55" s="78">
        <v>17757922920</v>
      </c>
      <c r="J55" s="76"/>
      <c r="K55" s="78">
        <v>32146820</v>
      </c>
      <c r="L55" s="76"/>
      <c r="M55" s="78">
        <v>183744391920</v>
      </c>
      <c r="N55" s="76"/>
      <c r="O55" s="78">
        <v>161102048000</v>
      </c>
      <c r="P55" s="76"/>
      <c r="Q55" s="79">
        <v>22642343920</v>
      </c>
      <c r="R55" s="79"/>
    </row>
    <row r="56" spans="1:18" ht="21.75" customHeight="1" x14ac:dyDescent="0.2">
      <c r="A56" s="31" t="s">
        <v>117</v>
      </c>
      <c r="C56" s="78">
        <v>105003071</v>
      </c>
      <c r="D56" s="76"/>
      <c r="E56" s="78">
        <v>165126474914</v>
      </c>
      <c r="F56" s="76"/>
      <c r="G56" s="78">
        <v>164749818399</v>
      </c>
      <c r="H56" s="76"/>
      <c r="I56" s="78">
        <v>376656515</v>
      </c>
      <c r="J56" s="76"/>
      <c r="K56" s="78">
        <v>105003071</v>
      </c>
      <c r="L56" s="76"/>
      <c r="M56" s="78">
        <v>165126474914</v>
      </c>
      <c r="N56" s="76"/>
      <c r="O56" s="78">
        <v>164749818399</v>
      </c>
      <c r="P56" s="76"/>
      <c r="Q56" s="79">
        <v>376656515</v>
      </c>
      <c r="R56" s="79"/>
    </row>
    <row r="57" spans="1:18" ht="21.75" customHeight="1" x14ac:dyDescent="0.2">
      <c r="A57" s="31" t="s">
        <v>121</v>
      </c>
      <c r="C57" s="78">
        <v>100000000</v>
      </c>
      <c r="D57" s="76"/>
      <c r="E57" s="78">
        <v>419489100000</v>
      </c>
      <c r="F57" s="76"/>
      <c r="G57" s="78">
        <v>465350241600</v>
      </c>
      <c r="H57" s="76"/>
      <c r="I57" s="78">
        <v>-45861141600</v>
      </c>
      <c r="J57" s="76"/>
      <c r="K57" s="78">
        <v>100000000</v>
      </c>
      <c r="L57" s="76"/>
      <c r="M57" s="78">
        <v>419489100000</v>
      </c>
      <c r="N57" s="76"/>
      <c r="O57" s="78">
        <v>465350241600</v>
      </c>
      <c r="P57" s="76"/>
      <c r="Q57" s="79">
        <v>-45861141600</v>
      </c>
      <c r="R57" s="79"/>
    </row>
    <row r="58" spans="1:18" ht="21.75" customHeight="1" x14ac:dyDescent="0.2">
      <c r="A58" s="31" t="s">
        <v>66</v>
      </c>
      <c r="C58" s="78">
        <v>5093973</v>
      </c>
      <c r="D58" s="76"/>
      <c r="E58" s="78">
        <v>261639511679</v>
      </c>
      <c r="F58" s="76"/>
      <c r="G58" s="78">
        <v>233890633723</v>
      </c>
      <c r="H58" s="76"/>
      <c r="I58" s="78">
        <v>27748877956</v>
      </c>
      <c r="J58" s="76"/>
      <c r="K58" s="78">
        <v>5093973</v>
      </c>
      <c r="L58" s="76"/>
      <c r="M58" s="78">
        <v>261639511679</v>
      </c>
      <c r="N58" s="76"/>
      <c r="O58" s="78">
        <v>198090530228</v>
      </c>
      <c r="P58" s="76"/>
      <c r="Q58" s="79">
        <v>63548981451</v>
      </c>
      <c r="R58" s="79"/>
    </row>
    <row r="59" spans="1:18" ht="21.75" customHeight="1" x14ac:dyDescent="0.2">
      <c r="A59" s="31" t="s">
        <v>23</v>
      </c>
      <c r="C59" s="78">
        <v>224216250</v>
      </c>
      <c r="D59" s="76"/>
      <c r="E59" s="78">
        <v>682465184062</v>
      </c>
      <c r="F59" s="76"/>
      <c r="G59" s="78">
        <v>692288980105</v>
      </c>
      <c r="H59" s="76"/>
      <c r="I59" s="78">
        <v>-9823796042</v>
      </c>
      <c r="J59" s="76"/>
      <c r="K59" s="78">
        <v>224216250</v>
      </c>
      <c r="L59" s="76"/>
      <c r="M59" s="78">
        <v>682465184062</v>
      </c>
      <c r="N59" s="76"/>
      <c r="O59" s="78">
        <v>722583973457</v>
      </c>
      <c r="P59" s="76"/>
      <c r="Q59" s="79">
        <v>-40118789394</v>
      </c>
      <c r="R59" s="79"/>
    </row>
    <row r="60" spans="1:18" ht="21.75" customHeight="1" x14ac:dyDescent="0.2">
      <c r="A60" s="31" t="s">
        <v>107</v>
      </c>
      <c r="C60" s="78">
        <v>200000000</v>
      </c>
      <c r="D60" s="76"/>
      <c r="E60" s="78">
        <v>2184921900000</v>
      </c>
      <c r="F60" s="76"/>
      <c r="G60" s="78">
        <v>2356488932446</v>
      </c>
      <c r="H60" s="76"/>
      <c r="I60" s="78">
        <v>-171567032446</v>
      </c>
      <c r="J60" s="76"/>
      <c r="K60" s="78">
        <v>200000000</v>
      </c>
      <c r="L60" s="76"/>
      <c r="M60" s="78">
        <v>2184921900000</v>
      </c>
      <c r="N60" s="76"/>
      <c r="O60" s="78">
        <v>2347713511484</v>
      </c>
      <c r="P60" s="76"/>
      <c r="Q60" s="79">
        <v>-162791611484</v>
      </c>
      <c r="R60" s="79"/>
    </row>
    <row r="61" spans="1:18" ht="21.75" customHeight="1" x14ac:dyDescent="0.2">
      <c r="A61" s="31" t="s">
        <v>22</v>
      </c>
      <c r="C61" s="78">
        <v>726574917</v>
      </c>
      <c r="D61" s="76"/>
      <c r="E61" s="78">
        <v>442740351097</v>
      </c>
      <c r="F61" s="76"/>
      <c r="G61" s="78">
        <v>442740351097</v>
      </c>
      <c r="H61" s="76"/>
      <c r="I61" s="78">
        <v>0</v>
      </c>
      <c r="J61" s="76"/>
      <c r="K61" s="78">
        <v>726574917</v>
      </c>
      <c r="L61" s="76"/>
      <c r="M61" s="78">
        <v>442740351097</v>
      </c>
      <c r="N61" s="76"/>
      <c r="O61" s="78">
        <v>440562960000</v>
      </c>
      <c r="P61" s="76"/>
      <c r="Q61" s="79">
        <v>2177391097</v>
      </c>
      <c r="R61" s="79"/>
    </row>
    <row r="62" spans="1:18" ht="21.75" customHeight="1" x14ac:dyDescent="0.2">
      <c r="A62" s="31" t="s">
        <v>20</v>
      </c>
      <c r="C62" s="78">
        <v>399170</v>
      </c>
      <c r="D62" s="76"/>
      <c r="E62" s="78">
        <v>1341563687</v>
      </c>
      <c r="F62" s="76"/>
      <c r="G62" s="78">
        <v>12313100897</v>
      </c>
      <c r="H62" s="76"/>
      <c r="I62" s="78">
        <v>-10971537209</v>
      </c>
      <c r="J62" s="76"/>
      <c r="K62" s="78">
        <v>399170</v>
      </c>
      <c r="L62" s="76"/>
      <c r="M62" s="78">
        <v>1341563687</v>
      </c>
      <c r="N62" s="76"/>
      <c r="O62" s="78">
        <v>1368942542</v>
      </c>
      <c r="P62" s="76"/>
      <c r="Q62" s="79">
        <v>-27378854</v>
      </c>
      <c r="R62" s="79"/>
    </row>
    <row r="63" spans="1:18" ht="21.75" customHeight="1" x14ac:dyDescent="0.2">
      <c r="A63" s="31" t="s">
        <v>71</v>
      </c>
      <c r="C63" s="78">
        <v>2170908</v>
      </c>
      <c r="D63" s="76"/>
      <c r="E63" s="78">
        <v>23522102961</v>
      </c>
      <c r="F63" s="76"/>
      <c r="G63" s="78">
        <v>51435973255</v>
      </c>
      <c r="H63" s="76"/>
      <c r="I63" s="78">
        <v>-27913870293</v>
      </c>
      <c r="J63" s="76"/>
      <c r="K63" s="78">
        <v>2170908</v>
      </c>
      <c r="L63" s="76"/>
      <c r="M63" s="78">
        <v>23522102961</v>
      </c>
      <c r="N63" s="76"/>
      <c r="O63" s="78">
        <v>18817682367</v>
      </c>
      <c r="P63" s="76"/>
      <c r="Q63" s="79">
        <v>4704420594</v>
      </c>
      <c r="R63" s="79"/>
    </row>
    <row r="64" spans="1:18" ht="21.75" customHeight="1" x14ac:dyDescent="0.2">
      <c r="A64" s="31" t="s">
        <v>44</v>
      </c>
      <c r="C64" s="78">
        <v>32500000</v>
      </c>
      <c r="D64" s="76"/>
      <c r="E64" s="78">
        <v>363449531250</v>
      </c>
      <c r="F64" s="76"/>
      <c r="G64" s="78">
        <v>359572736250</v>
      </c>
      <c r="H64" s="76"/>
      <c r="I64" s="78">
        <v>3876795000</v>
      </c>
      <c r="J64" s="76"/>
      <c r="K64" s="78">
        <v>32500000</v>
      </c>
      <c r="L64" s="76"/>
      <c r="M64" s="78">
        <v>363449531250</v>
      </c>
      <c r="N64" s="76"/>
      <c r="O64" s="78">
        <v>329807209445</v>
      </c>
      <c r="P64" s="76"/>
      <c r="Q64" s="79">
        <v>33642321805</v>
      </c>
      <c r="R64" s="79"/>
    </row>
    <row r="65" spans="1:18" ht="21.75" customHeight="1" x14ac:dyDescent="0.2">
      <c r="A65" s="31" t="s">
        <v>120</v>
      </c>
      <c r="C65" s="78">
        <v>147000</v>
      </c>
      <c r="D65" s="76"/>
      <c r="E65" s="78">
        <v>1351659487</v>
      </c>
      <c r="F65" s="76"/>
      <c r="G65" s="78">
        <v>1018801222</v>
      </c>
      <c r="H65" s="76"/>
      <c r="I65" s="78">
        <v>332858265</v>
      </c>
      <c r="J65" s="76"/>
      <c r="K65" s="78">
        <v>147000</v>
      </c>
      <c r="L65" s="76"/>
      <c r="M65" s="78">
        <v>1351659487</v>
      </c>
      <c r="N65" s="76"/>
      <c r="O65" s="78">
        <v>1018801222</v>
      </c>
      <c r="P65" s="76"/>
      <c r="Q65" s="79">
        <v>332858265</v>
      </c>
      <c r="R65" s="79"/>
    </row>
    <row r="66" spans="1:18" ht="21.75" customHeight="1" x14ac:dyDescent="0.2">
      <c r="A66" s="31" t="s">
        <v>79</v>
      </c>
      <c r="C66" s="78">
        <v>193600000</v>
      </c>
      <c r="D66" s="76"/>
      <c r="E66" s="78">
        <v>1953348012000</v>
      </c>
      <c r="F66" s="76"/>
      <c r="G66" s="78">
        <v>2041874128800</v>
      </c>
      <c r="H66" s="76"/>
      <c r="I66" s="78">
        <v>-88526116800</v>
      </c>
      <c r="J66" s="76"/>
      <c r="K66" s="78">
        <v>193600000</v>
      </c>
      <c r="L66" s="76"/>
      <c r="M66" s="78">
        <v>1953348012000</v>
      </c>
      <c r="N66" s="76"/>
      <c r="O66" s="78">
        <v>1769151881182</v>
      </c>
      <c r="P66" s="76"/>
      <c r="Q66" s="79">
        <v>184196130818</v>
      </c>
      <c r="R66" s="79"/>
    </row>
    <row r="67" spans="1:18" ht="21.75" customHeight="1" x14ac:dyDescent="0.2">
      <c r="A67" s="31" t="s">
        <v>46</v>
      </c>
      <c r="C67" s="78">
        <v>8601500</v>
      </c>
      <c r="D67" s="76"/>
      <c r="E67" s="78">
        <v>447181792222</v>
      </c>
      <c r="F67" s="76"/>
      <c r="G67" s="78">
        <v>468159085418</v>
      </c>
      <c r="H67" s="76"/>
      <c r="I67" s="78">
        <v>-20977293195</v>
      </c>
      <c r="J67" s="76"/>
      <c r="K67" s="78">
        <v>8601500</v>
      </c>
      <c r="L67" s="76"/>
      <c r="M67" s="78">
        <v>447181792222</v>
      </c>
      <c r="N67" s="76"/>
      <c r="O67" s="78">
        <v>466134319251</v>
      </c>
      <c r="P67" s="76"/>
      <c r="Q67" s="79">
        <v>-18952527028</v>
      </c>
      <c r="R67" s="79"/>
    </row>
    <row r="68" spans="1:18" ht="21.75" customHeight="1" x14ac:dyDescent="0.2">
      <c r="A68" s="31" t="s">
        <v>70</v>
      </c>
      <c r="C68" s="78">
        <v>43921767</v>
      </c>
      <c r="D68" s="76"/>
      <c r="E68" s="78">
        <v>376352928032</v>
      </c>
      <c r="F68" s="76"/>
      <c r="G68" s="78">
        <v>382102852717</v>
      </c>
      <c r="H68" s="76"/>
      <c r="I68" s="78">
        <v>-5749924684</v>
      </c>
      <c r="J68" s="76"/>
      <c r="K68" s="78">
        <v>43921767</v>
      </c>
      <c r="L68" s="76"/>
      <c r="M68" s="78">
        <v>376352928032</v>
      </c>
      <c r="N68" s="76"/>
      <c r="O68" s="78">
        <v>344066704832</v>
      </c>
      <c r="P68" s="76"/>
      <c r="Q68" s="79">
        <v>32286223200</v>
      </c>
      <c r="R68" s="79"/>
    </row>
    <row r="69" spans="1:18" ht="21.75" customHeight="1" x14ac:dyDescent="0.2">
      <c r="A69" s="31" t="s">
        <v>83</v>
      </c>
      <c r="C69" s="78">
        <v>694392981</v>
      </c>
      <c r="D69" s="76"/>
      <c r="E69" s="78">
        <v>3727411250920</v>
      </c>
      <c r="F69" s="76"/>
      <c r="G69" s="78">
        <v>3921018341308</v>
      </c>
      <c r="H69" s="76"/>
      <c r="I69" s="78">
        <v>-193607090387</v>
      </c>
      <c r="J69" s="76"/>
      <c r="K69" s="78">
        <v>694392981</v>
      </c>
      <c r="L69" s="76"/>
      <c r="M69" s="78">
        <v>3727411250920</v>
      </c>
      <c r="N69" s="76"/>
      <c r="O69" s="78">
        <v>4005062572585</v>
      </c>
      <c r="P69" s="76"/>
      <c r="Q69" s="79">
        <v>-277651321664</v>
      </c>
      <c r="R69" s="79"/>
    </row>
    <row r="70" spans="1:18" ht="21.75" customHeight="1" x14ac:dyDescent="0.2">
      <c r="A70" s="31" t="s">
        <v>125</v>
      </c>
      <c r="C70" s="78">
        <v>56378333</v>
      </c>
      <c r="D70" s="76"/>
      <c r="E70" s="78">
        <v>303191991179</v>
      </c>
      <c r="F70" s="76"/>
      <c r="G70" s="78">
        <v>297212622438</v>
      </c>
      <c r="H70" s="76"/>
      <c r="I70" s="78">
        <v>5979368741</v>
      </c>
      <c r="J70" s="76"/>
      <c r="K70" s="78">
        <v>56378333</v>
      </c>
      <c r="L70" s="76"/>
      <c r="M70" s="78">
        <v>303191991179</v>
      </c>
      <c r="N70" s="76"/>
      <c r="O70" s="78">
        <v>297212622438</v>
      </c>
      <c r="P70" s="76"/>
      <c r="Q70" s="79">
        <v>5979368741</v>
      </c>
      <c r="R70" s="79"/>
    </row>
    <row r="71" spans="1:18" ht="21.75" customHeight="1" x14ac:dyDescent="0.2">
      <c r="A71" s="31" t="s">
        <v>90</v>
      </c>
      <c r="C71" s="78">
        <v>79024065</v>
      </c>
      <c r="D71" s="76"/>
      <c r="E71" s="78">
        <v>200469480867</v>
      </c>
      <c r="F71" s="76"/>
      <c r="G71" s="78">
        <v>231341152490</v>
      </c>
      <c r="H71" s="76"/>
      <c r="I71" s="78">
        <v>-30871671622</v>
      </c>
      <c r="J71" s="76"/>
      <c r="K71" s="78">
        <v>79024065</v>
      </c>
      <c r="L71" s="76"/>
      <c r="M71" s="78">
        <v>200469480867</v>
      </c>
      <c r="N71" s="76"/>
      <c r="O71" s="78">
        <v>156849566773</v>
      </c>
      <c r="P71" s="76"/>
      <c r="Q71" s="79">
        <v>43619914094</v>
      </c>
      <c r="R71" s="79"/>
    </row>
    <row r="72" spans="1:18" ht="21.75" customHeight="1" x14ac:dyDescent="0.2">
      <c r="A72" s="31" t="s">
        <v>87</v>
      </c>
      <c r="C72" s="78">
        <v>20000000</v>
      </c>
      <c r="D72" s="76"/>
      <c r="E72" s="78">
        <v>331217460000</v>
      </c>
      <c r="F72" s="76"/>
      <c r="G72" s="78">
        <v>325253160000</v>
      </c>
      <c r="H72" s="76"/>
      <c r="I72" s="78">
        <v>5964300000</v>
      </c>
      <c r="J72" s="76"/>
      <c r="K72" s="78">
        <v>20000000</v>
      </c>
      <c r="L72" s="76"/>
      <c r="M72" s="78">
        <v>331217460000</v>
      </c>
      <c r="N72" s="76"/>
      <c r="O72" s="78">
        <v>339567480000</v>
      </c>
      <c r="P72" s="76"/>
      <c r="Q72" s="79">
        <v>-8350020000</v>
      </c>
      <c r="R72" s="79"/>
    </row>
    <row r="73" spans="1:18" ht="21.75" customHeight="1" x14ac:dyDescent="0.2">
      <c r="A73" s="31" t="s">
        <v>50</v>
      </c>
      <c r="C73" s="78">
        <v>600000</v>
      </c>
      <c r="D73" s="76"/>
      <c r="E73" s="78">
        <v>3882759300</v>
      </c>
      <c r="F73" s="76"/>
      <c r="G73" s="78">
        <v>4264474500</v>
      </c>
      <c r="H73" s="76"/>
      <c r="I73" s="78">
        <v>-381715200</v>
      </c>
      <c r="J73" s="76"/>
      <c r="K73" s="78">
        <v>600000</v>
      </c>
      <c r="L73" s="76"/>
      <c r="M73" s="78">
        <v>3882759300</v>
      </c>
      <c r="N73" s="76"/>
      <c r="O73" s="78">
        <v>3924509401</v>
      </c>
      <c r="P73" s="76"/>
      <c r="Q73" s="79">
        <v>-41750101</v>
      </c>
      <c r="R73" s="79"/>
    </row>
    <row r="74" spans="1:18" ht="21.75" customHeight="1" x14ac:dyDescent="0.2">
      <c r="A74" s="31" t="s">
        <v>60</v>
      </c>
      <c r="C74" s="78">
        <v>1766601102</v>
      </c>
      <c r="D74" s="76"/>
      <c r="E74" s="78">
        <v>2279404593425</v>
      </c>
      <c r="F74" s="76"/>
      <c r="G74" s="78">
        <v>2381257803300</v>
      </c>
      <c r="H74" s="76"/>
      <c r="I74" s="78">
        <v>-101853209874</v>
      </c>
      <c r="J74" s="76"/>
      <c r="K74" s="78">
        <v>1766601102</v>
      </c>
      <c r="L74" s="76"/>
      <c r="M74" s="78">
        <v>2279404593425</v>
      </c>
      <c r="N74" s="76"/>
      <c r="O74" s="78">
        <v>2502543949971</v>
      </c>
      <c r="P74" s="76"/>
      <c r="Q74" s="79">
        <v>-223139356545</v>
      </c>
      <c r="R74" s="79"/>
    </row>
    <row r="75" spans="1:18" ht="21.75" customHeight="1" x14ac:dyDescent="0.2">
      <c r="A75" s="31" t="s">
        <v>99</v>
      </c>
      <c r="C75" s="78">
        <v>200000000</v>
      </c>
      <c r="D75" s="76"/>
      <c r="E75" s="78">
        <v>667603980000</v>
      </c>
      <c r="F75" s="76"/>
      <c r="G75" s="78">
        <v>694823058115</v>
      </c>
      <c r="H75" s="76"/>
      <c r="I75" s="78">
        <v>-27219078115</v>
      </c>
      <c r="J75" s="76"/>
      <c r="K75" s="78">
        <v>200000000</v>
      </c>
      <c r="L75" s="76"/>
      <c r="M75" s="78">
        <v>667603980000</v>
      </c>
      <c r="N75" s="76"/>
      <c r="O75" s="78">
        <v>795041191015</v>
      </c>
      <c r="P75" s="76"/>
      <c r="Q75" s="79">
        <v>-127437211015</v>
      </c>
      <c r="R75" s="79"/>
    </row>
    <row r="76" spans="1:18" ht="21.75" customHeight="1" x14ac:dyDescent="0.2">
      <c r="A76" s="31" t="s">
        <v>34</v>
      </c>
      <c r="C76" s="78">
        <v>17766587</v>
      </c>
      <c r="D76" s="76"/>
      <c r="E76" s="78">
        <v>4313668915945</v>
      </c>
      <c r="F76" s="76"/>
      <c r="G76" s="78">
        <v>3691123043736</v>
      </c>
      <c r="H76" s="76"/>
      <c r="I76" s="78">
        <v>622545872209</v>
      </c>
      <c r="J76" s="76"/>
      <c r="K76" s="78">
        <v>17766587</v>
      </c>
      <c r="L76" s="76"/>
      <c r="M76" s="78">
        <v>4313668915945</v>
      </c>
      <c r="N76" s="76"/>
      <c r="O76" s="78">
        <v>3691123043736</v>
      </c>
      <c r="P76" s="76"/>
      <c r="Q76" s="79">
        <v>622545872209</v>
      </c>
      <c r="R76" s="79"/>
    </row>
    <row r="77" spans="1:18" ht="21.75" customHeight="1" x14ac:dyDescent="0.2">
      <c r="A77" s="31" t="s">
        <v>41</v>
      </c>
      <c r="C77" s="78">
        <v>70969041</v>
      </c>
      <c r="D77" s="76"/>
      <c r="E77" s="78">
        <v>487478216673</v>
      </c>
      <c r="F77" s="76"/>
      <c r="G77" s="78">
        <v>500891961106</v>
      </c>
      <c r="H77" s="76"/>
      <c r="I77" s="78">
        <v>-13413744432</v>
      </c>
      <c r="J77" s="76"/>
      <c r="K77" s="78">
        <v>70969041</v>
      </c>
      <c r="L77" s="76"/>
      <c r="M77" s="78">
        <v>487478216673</v>
      </c>
      <c r="N77" s="76"/>
      <c r="O77" s="78">
        <v>499910524217</v>
      </c>
      <c r="P77" s="76"/>
      <c r="Q77" s="79">
        <v>-12432307543</v>
      </c>
      <c r="R77" s="79"/>
    </row>
    <row r="78" spans="1:18" ht="21.75" customHeight="1" x14ac:dyDescent="0.2">
      <c r="A78" s="31" t="s">
        <v>61</v>
      </c>
      <c r="C78" s="78">
        <v>17900000</v>
      </c>
      <c r="D78" s="76"/>
      <c r="E78" s="78">
        <v>270994928850</v>
      </c>
      <c r="F78" s="76"/>
      <c r="G78" s="78">
        <v>267371727760</v>
      </c>
      <c r="H78" s="76"/>
      <c r="I78" s="78">
        <v>3623201090</v>
      </c>
      <c r="J78" s="76"/>
      <c r="K78" s="78">
        <v>17900000</v>
      </c>
      <c r="L78" s="76"/>
      <c r="M78" s="78">
        <v>270994928850</v>
      </c>
      <c r="N78" s="76"/>
      <c r="O78" s="78">
        <v>264990699651</v>
      </c>
      <c r="P78" s="76"/>
      <c r="Q78" s="79">
        <v>6004229199</v>
      </c>
      <c r="R78" s="79"/>
    </row>
    <row r="79" spans="1:18" ht="21.75" customHeight="1" x14ac:dyDescent="0.2">
      <c r="A79" s="31" t="s">
        <v>51</v>
      </c>
      <c r="C79" s="78">
        <v>6749061</v>
      </c>
      <c r="D79" s="76"/>
      <c r="E79" s="78">
        <v>105799417452</v>
      </c>
      <c r="F79" s="76"/>
      <c r="G79" s="78">
        <v>120827362607</v>
      </c>
      <c r="H79" s="76"/>
      <c r="I79" s="78">
        <v>-15027945154</v>
      </c>
      <c r="J79" s="76"/>
      <c r="K79" s="78">
        <v>6749061</v>
      </c>
      <c r="L79" s="76"/>
      <c r="M79" s="78">
        <v>105799417452</v>
      </c>
      <c r="N79" s="76"/>
      <c r="O79" s="78">
        <v>103719657185</v>
      </c>
      <c r="P79" s="76"/>
      <c r="Q79" s="79">
        <v>2079760267</v>
      </c>
      <c r="R79" s="79"/>
    </row>
    <row r="80" spans="1:18" ht="21.75" customHeight="1" x14ac:dyDescent="0.2">
      <c r="A80" s="31" t="s">
        <v>47</v>
      </c>
      <c r="C80" s="78">
        <v>518015151</v>
      </c>
      <c r="D80" s="76"/>
      <c r="E80" s="78">
        <v>1329556904918</v>
      </c>
      <c r="F80" s="76"/>
      <c r="G80" s="78">
        <v>1322849755615</v>
      </c>
      <c r="H80" s="76"/>
      <c r="I80" s="78">
        <v>6707149303</v>
      </c>
      <c r="J80" s="76"/>
      <c r="K80" s="78">
        <v>518015151</v>
      </c>
      <c r="L80" s="76"/>
      <c r="M80" s="78">
        <v>1329556904918</v>
      </c>
      <c r="N80" s="76"/>
      <c r="O80" s="78">
        <v>1430936184192</v>
      </c>
      <c r="P80" s="76"/>
      <c r="Q80" s="79">
        <v>-101379279273</v>
      </c>
      <c r="R80" s="79"/>
    </row>
    <row r="81" spans="1:18" ht="21.75" customHeight="1" x14ac:dyDescent="0.2">
      <c r="A81" s="31" t="s">
        <v>33</v>
      </c>
      <c r="C81" s="78">
        <v>140400000</v>
      </c>
      <c r="D81" s="76"/>
      <c r="E81" s="78">
        <v>450235464120</v>
      </c>
      <c r="F81" s="76"/>
      <c r="G81" s="78">
        <v>397839475102</v>
      </c>
      <c r="H81" s="76"/>
      <c r="I81" s="78">
        <v>52395989018</v>
      </c>
      <c r="J81" s="76"/>
      <c r="K81" s="78">
        <v>140400000</v>
      </c>
      <c r="L81" s="76"/>
      <c r="M81" s="78">
        <v>450235464120</v>
      </c>
      <c r="N81" s="76"/>
      <c r="O81" s="78">
        <v>397839475102</v>
      </c>
      <c r="P81" s="76"/>
      <c r="Q81" s="79">
        <v>52395989018</v>
      </c>
      <c r="R81" s="79"/>
    </row>
    <row r="82" spans="1:18" ht="21.75" customHeight="1" x14ac:dyDescent="0.2">
      <c r="A82" s="31" t="s">
        <v>45</v>
      </c>
      <c r="C82" s="78">
        <v>61500000</v>
      </c>
      <c r="D82" s="76"/>
      <c r="E82" s="78">
        <v>388812717000</v>
      </c>
      <c r="F82" s="76"/>
      <c r="G82" s="78">
        <v>405930258000</v>
      </c>
      <c r="H82" s="76"/>
      <c r="I82" s="78">
        <v>-17117541000</v>
      </c>
      <c r="J82" s="76"/>
      <c r="K82" s="78">
        <v>61500000</v>
      </c>
      <c r="L82" s="76"/>
      <c r="M82" s="78">
        <v>388812717000</v>
      </c>
      <c r="N82" s="76"/>
      <c r="O82" s="78">
        <v>432776924000</v>
      </c>
      <c r="P82" s="76"/>
      <c r="Q82" s="79">
        <v>-43964207000</v>
      </c>
      <c r="R82" s="79"/>
    </row>
    <row r="83" spans="1:18" ht="21.75" customHeight="1" x14ac:dyDescent="0.2">
      <c r="A83" s="31" t="s">
        <v>80</v>
      </c>
      <c r="C83" s="78">
        <v>60000000</v>
      </c>
      <c r="D83" s="76"/>
      <c r="E83" s="78">
        <v>134972109000</v>
      </c>
      <c r="F83" s="76"/>
      <c r="G83" s="78">
        <v>165032181000</v>
      </c>
      <c r="H83" s="76"/>
      <c r="I83" s="78">
        <v>-30060072000</v>
      </c>
      <c r="J83" s="76"/>
      <c r="K83" s="78">
        <v>60000000</v>
      </c>
      <c r="L83" s="76"/>
      <c r="M83" s="78">
        <v>134972109000</v>
      </c>
      <c r="N83" s="76"/>
      <c r="O83" s="78">
        <v>174520814160</v>
      </c>
      <c r="P83" s="76"/>
      <c r="Q83" s="79">
        <v>-39548705160</v>
      </c>
      <c r="R83" s="79"/>
    </row>
    <row r="84" spans="1:18" ht="21.75" customHeight="1" x14ac:dyDescent="0.2">
      <c r="A84" s="31" t="s">
        <v>68</v>
      </c>
      <c r="C84" s="78">
        <v>66304041</v>
      </c>
      <c r="D84" s="76"/>
      <c r="E84" s="78">
        <v>517389825854</v>
      </c>
      <c r="F84" s="76"/>
      <c r="G84" s="78">
        <v>589231215687</v>
      </c>
      <c r="H84" s="76"/>
      <c r="I84" s="78">
        <v>-71841389832</v>
      </c>
      <c r="J84" s="76"/>
      <c r="K84" s="78">
        <v>66304041</v>
      </c>
      <c r="L84" s="76"/>
      <c r="M84" s="78">
        <v>517389825854</v>
      </c>
      <c r="N84" s="76"/>
      <c r="O84" s="78">
        <v>523321683731</v>
      </c>
      <c r="P84" s="76"/>
      <c r="Q84" s="79">
        <v>-5931857876</v>
      </c>
      <c r="R84" s="79"/>
    </row>
    <row r="85" spans="1:18" ht="21.75" customHeight="1" x14ac:dyDescent="0.2">
      <c r="A85" s="31" t="s">
        <v>111</v>
      </c>
      <c r="C85" s="78">
        <v>45097185</v>
      </c>
      <c r="D85" s="76"/>
      <c r="E85" s="78">
        <v>242075826445</v>
      </c>
      <c r="F85" s="76"/>
      <c r="G85" s="78">
        <v>256512655290</v>
      </c>
      <c r="H85" s="76"/>
      <c r="I85" s="78">
        <v>-14436828844</v>
      </c>
      <c r="J85" s="76"/>
      <c r="K85" s="78">
        <v>45097185</v>
      </c>
      <c r="L85" s="76"/>
      <c r="M85" s="78">
        <v>242075826445</v>
      </c>
      <c r="N85" s="76"/>
      <c r="O85" s="78">
        <v>256512655290</v>
      </c>
      <c r="P85" s="76"/>
      <c r="Q85" s="79">
        <v>-14436828844</v>
      </c>
      <c r="R85" s="79"/>
    </row>
    <row r="86" spans="1:18" ht="21.75" customHeight="1" x14ac:dyDescent="0.2">
      <c r="A86" s="31" t="s">
        <v>114</v>
      </c>
      <c r="C86" s="78">
        <v>57300000</v>
      </c>
      <c r="D86" s="76"/>
      <c r="E86" s="78">
        <v>654459656850</v>
      </c>
      <c r="F86" s="76"/>
      <c r="G86" s="78">
        <v>555053843752</v>
      </c>
      <c r="H86" s="76"/>
      <c r="I86" s="78">
        <v>99405813098</v>
      </c>
      <c r="J86" s="76"/>
      <c r="K86" s="78">
        <v>57300000</v>
      </c>
      <c r="L86" s="76"/>
      <c r="M86" s="78">
        <v>654459656850</v>
      </c>
      <c r="N86" s="76"/>
      <c r="O86" s="78">
        <v>555053843752</v>
      </c>
      <c r="P86" s="76"/>
      <c r="Q86" s="79">
        <v>99405813098</v>
      </c>
      <c r="R86" s="79"/>
    </row>
    <row r="87" spans="1:18" ht="21.75" customHeight="1" x14ac:dyDescent="0.2">
      <c r="A87" s="31" t="s">
        <v>86</v>
      </c>
      <c r="C87" s="78">
        <v>280983980</v>
      </c>
      <c r="D87" s="76"/>
      <c r="E87" s="78">
        <v>1019209945289</v>
      </c>
      <c r="F87" s="76"/>
      <c r="G87" s="78">
        <v>1086810848592</v>
      </c>
      <c r="H87" s="76"/>
      <c r="I87" s="78">
        <v>-67600903302</v>
      </c>
      <c r="J87" s="76"/>
      <c r="K87" s="78">
        <v>280983980</v>
      </c>
      <c r="L87" s="76"/>
      <c r="M87" s="78">
        <v>1019209945289</v>
      </c>
      <c r="N87" s="76"/>
      <c r="O87" s="78">
        <v>1096871839986</v>
      </c>
      <c r="P87" s="76"/>
      <c r="Q87" s="79">
        <v>-77661894696</v>
      </c>
      <c r="R87" s="79"/>
    </row>
    <row r="88" spans="1:18" ht="21.75" customHeight="1" x14ac:dyDescent="0.2">
      <c r="A88" s="31" t="s">
        <v>62</v>
      </c>
      <c r="C88" s="78">
        <v>211832986</v>
      </c>
      <c r="D88" s="76"/>
      <c r="E88" s="78">
        <v>2661637407828</v>
      </c>
      <c r="F88" s="76"/>
      <c r="G88" s="78">
        <v>2611336189714</v>
      </c>
      <c r="H88" s="76"/>
      <c r="I88" s="78">
        <v>50301218114</v>
      </c>
      <c r="J88" s="76"/>
      <c r="K88" s="78">
        <v>211832986</v>
      </c>
      <c r="L88" s="76"/>
      <c r="M88" s="78">
        <v>2661637407828</v>
      </c>
      <c r="N88" s="76"/>
      <c r="O88" s="78">
        <v>2685016873303</v>
      </c>
      <c r="P88" s="76"/>
      <c r="Q88" s="79">
        <v>-23379465474</v>
      </c>
      <c r="R88" s="79"/>
    </row>
    <row r="89" spans="1:18" ht="21.75" customHeight="1" x14ac:dyDescent="0.2">
      <c r="A89" s="31" t="s">
        <v>103</v>
      </c>
      <c r="C89" s="78">
        <v>78509069</v>
      </c>
      <c r="D89" s="76"/>
      <c r="E89" s="78">
        <v>1130047291771</v>
      </c>
      <c r="F89" s="76"/>
      <c r="G89" s="78">
        <v>1315787109065</v>
      </c>
      <c r="H89" s="76"/>
      <c r="I89" s="78">
        <v>-185739817293</v>
      </c>
      <c r="J89" s="76"/>
      <c r="K89" s="78">
        <v>78509069</v>
      </c>
      <c r="L89" s="76"/>
      <c r="M89" s="78">
        <v>1130047291771</v>
      </c>
      <c r="N89" s="76"/>
      <c r="O89" s="78">
        <v>1259015082562</v>
      </c>
      <c r="P89" s="76"/>
      <c r="Q89" s="79">
        <v>-128967790790</v>
      </c>
      <c r="R89" s="79"/>
    </row>
    <row r="90" spans="1:18" ht="21.75" customHeight="1" x14ac:dyDescent="0.2">
      <c r="A90" s="31" t="s">
        <v>21</v>
      </c>
      <c r="C90" s="78">
        <v>542695368</v>
      </c>
      <c r="D90" s="76"/>
      <c r="E90" s="78">
        <v>922487425258</v>
      </c>
      <c r="F90" s="76"/>
      <c r="G90" s="78">
        <v>981828721619</v>
      </c>
      <c r="H90" s="76"/>
      <c r="I90" s="78">
        <v>-59341296360</v>
      </c>
      <c r="J90" s="76"/>
      <c r="K90" s="78">
        <v>542695368</v>
      </c>
      <c r="L90" s="76"/>
      <c r="M90" s="78">
        <v>922487425258</v>
      </c>
      <c r="N90" s="76"/>
      <c r="O90" s="78">
        <v>1041113629141</v>
      </c>
      <c r="P90" s="76"/>
      <c r="Q90" s="79">
        <v>-118626203882</v>
      </c>
      <c r="R90" s="79"/>
    </row>
    <row r="91" spans="1:18" ht="21.75" customHeight="1" x14ac:dyDescent="0.2">
      <c r="A91" s="31" t="s">
        <v>97</v>
      </c>
      <c r="C91" s="78">
        <v>231012461</v>
      </c>
      <c r="D91" s="76"/>
      <c r="E91" s="78">
        <v>654468120042</v>
      </c>
      <c r="F91" s="76"/>
      <c r="G91" s="78">
        <v>753382823367</v>
      </c>
      <c r="H91" s="76"/>
      <c r="I91" s="78">
        <v>-98914703324</v>
      </c>
      <c r="J91" s="76"/>
      <c r="K91" s="78">
        <v>231012461</v>
      </c>
      <c r="L91" s="76"/>
      <c r="M91" s="78">
        <v>654468120042</v>
      </c>
      <c r="N91" s="76"/>
      <c r="O91" s="78">
        <v>865275746597</v>
      </c>
      <c r="P91" s="76"/>
      <c r="Q91" s="79">
        <v>-210807626554</v>
      </c>
      <c r="R91" s="79"/>
    </row>
    <row r="92" spans="1:18" ht="21.75" customHeight="1" x14ac:dyDescent="0.2">
      <c r="A92" s="31" t="s">
        <v>106</v>
      </c>
      <c r="C92" s="78">
        <v>54800000</v>
      </c>
      <c r="D92" s="76"/>
      <c r="E92" s="78">
        <v>555634188000</v>
      </c>
      <c r="F92" s="76"/>
      <c r="G92" s="78">
        <v>656955716400</v>
      </c>
      <c r="H92" s="76"/>
      <c r="I92" s="78">
        <v>-101321528400</v>
      </c>
      <c r="J92" s="76"/>
      <c r="K92" s="78">
        <v>54800000</v>
      </c>
      <c r="L92" s="76"/>
      <c r="M92" s="78">
        <v>555634188000</v>
      </c>
      <c r="N92" s="76"/>
      <c r="O92" s="78">
        <v>633467541198</v>
      </c>
      <c r="P92" s="76"/>
      <c r="Q92" s="79">
        <v>-77833353198</v>
      </c>
      <c r="R92" s="79"/>
    </row>
    <row r="93" spans="1:18" ht="21.75" customHeight="1" x14ac:dyDescent="0.2">
      <c r="A93" s="31" t="s">
        <v>84</v>
      </c>
      <c r="C93" s="78">
        <v>326983764</v>
      </c>
      <c r="D93" s="76"/>
      <c r="E93" s="78">
        <v>554190149080</v>
      </c>
      <c r="F93" s="76"/>
      <c r="G93" s="78">
        <v>613997179831</v>
      </c>
      <c r="H93" s="76"/>
      <c r="I93" s="78">
        <v>-59807030750</v>
      </c>
      <c r="J93" s="76"/>
      <c r="K93" s="78">
        <v>326983764</v>
      </c>
      <c r="L93" s="76"/>
      <c r="M93" s="78">
        <v>554190149080</v>
      </c>
      <c r="N93" s="76"/>
      <c r="O93" s="78">
        <v>524713671787</v>
      </c>
      <c r="P93" s="76"/>
      <c r="Q93" s="79">
        <v>29476477293</v>
      </c>
      <c r="R93" s="79"/>
    </row>
    <row r="94" spans="1:18" ht="21.75" customHeight="1" x14ac:dyDescent="0.2">
      <c r="A94" s="31" t="s">
        <v>49</v>
      </c>
      <c r="C94" s="78">
        <v>4695715</v>
      </c>
      <c r="D94" s="76"/>
      <c r="E94" s="78">
        <v>359838812967</v>
      </c>
      <c r="F94" s="76"/>
      <c r="G94" s="78">
        <v>381590646777</v>
      </c>
      <c r="H94" s="76"/>
      <c r="I94" s="78">
        <v>-21751833809</v>
      </c>
      <c r="J94" s="76"/>
      <c r="K94" s="78">
        <v>4695715</v>
      </c>
      <c r="L94" s="76"/>
      <c r="M94" s="78">
        <v>359838812967</v>
      </c>
      <c r="N94" s="76"/>
      <c r="O94" s="78">
        <v>338413723441</v>
      </c>
      <c r="P94" s="76"/>
      <c r="Q94" s="79">
        <v>21425089526</v>
      </c>
      <c r="R94" s="79"/>
    </row>
    <row r="95" spans="1:18" ht="21.75" customHeight="1" x14ac:dyDescent="0.2">
      <c r="A95" s="31" t="s">
        <v>105</v>
      </c>
      <c r="C95" s="78">
        <v>69000834</v>
      </c>
      <c r="D95" s="76"/>
      <c r="E95" s="78">
        <v>274361116150</v>
      </c>
      <c r="F95" s="76"/>
      <c r="G95" s="78">
        <v>269559796618</v>
      </c>
      <c r="H95" s="76"/>
      <c r="I95" s="78">
        <v>4801319532</v>
      </c>
      <c r="J95" s="76"/>
      <c r="K95" s="78">
        <v>69000834</v>
      </c>
      <c r="L95" s="76"/>
      <c r="M95" s="78">
        <v>274361116150</v>
      </c>
      <c r="N95" s="76"/>
      <c r="O95" s="78">
        <v>241369191933</v>
      </c>
      <c r="P95" s="76"/>
      <c r="Q95" s="79">
        <v>32991924217</v>
      </c>
      <c r="R95" s="79"/>
    </row>
    <row r="96" spans="1:18" ht="21.75" customHeight="1" x14ac:dyDescent="0.2">
      <c r="A96" s="31" t="s">
        <v>24</v>
      </c>
      <c r="C96" s="78">
        <v>129800000</v>
      </c>
      <c r="D96" s="76"/>
      <c r="E96" s="78">
        <v>382438073160</v>
      </c>
      <c r="F96" s="76"/>
      <c r="G96" s="78">
        <v>422565684750</v>
      </c>
      <c r="H96" s="76"/>
      <c r="I96" s="78">
        <v>-40127611590</v>
      </c>
      <c r="J96" s="76"/>
      <c r="K96" s="78">
        <v>129800000</v>
      </c>
      <c r="L96" s="76"/>
      <c r="M96" s="78">
        <v>382438073160</v>
      </c>
      <c r="N96" s="76"/>
      <c r="O96" s="78">
        <v>373406134860</v>
      </c>
      <c r="P96" s="76"/>
      <c r="Q96" s="79">
        <v>9031938300</v>
      </c>
      <c r="R96" s="79"/>
    </row>
    <row r="97" spans="1:18" ht="21.75" customHeight="1" x14ac:dyDescent="0.2">
      <c r="A97" s="31" t="s">
        <v>101</v>
      </c>
      <c r="C97" s="78">
        <v>190000</v>
      </c>
      <c r="D97" s="76"/>
      <c r="E97" s="78">
        <v>2468524365</v>
      </c>
      <c r="F97" s="76"/>
      <c r="G97" s="78">
        <v>1703602890</v>
      </c>
      <c r="H97" s="76"/>
      <c r="I97" s="78">
        <v>764921475</v>
      </c>
      <c r="J97" s="76"/>
      <c r="K97" s="78">
        <v>190000</v>
      </c>
      <c r="L97" s="76"/>
      <c r="M97" s="78">
        <v>2468524365</v>
      </c>
      <c r="N97" s="76"/>
      <c r="O97" s="78">
        <v>855776340</v>
      </c>
      <c r="P97" s="76"/>
      <c r="Q97" s="79">
        <v>1612748025</v>
      </c>
      <c r="R97" s="79"/>
    </row>
    <row r="98" spans="1:18" ht="21.75" customHeight="1" x14ac:dyDescent="0.2">
      <c r="A98" s="32" t="s">
        <v>43</v>
      </c>
      <c r="C98" s="80">
        <v>6000000</v>
      </c>
      <c r="D98" s="76"/>
      <c r="E98" s="80">
        <v>351893700000</v>
      </c>
      <c r="F98" s="76"/>
      <c r="G98" s="80">
        <v>341714087605</v>
      </c>
      <c r="H98" s="76"/>
      <c r="I98" s="80">
        <v>10179612395</v>
      </c>
      <c r="J98" s="76"/>
      <c r="K98" s="80">
        <v>6000000</v>
      </c>
      <c r="L98" s="76"/>
      <c r="M98" s="80">
        <v>351893700000</v>
      </c>
      <c r="N98" s="76"/>
      <c r="O98" s="80">
        <v>332211509971</v>
      </c>
      <c r="P98" s="76"/>
      <c r="Q98" s="81">
        <v>19682190029</v>
      </c>
      <c r="R98" s="81"/>
    </row>
    <row r="99" spans="1:18" ht="21.75" customHeight="1" x14ac:dyDescent="0.2">
      <c r="A99" s="6" t="s">
        <v>126</v>
      </c>
      <c r="C99" s="82">
        <v>10581486043</v>
      </c>
      <c r="D99" s="76"/>
      <c r="E99" s="82">
        <v>57906005340097</v>
      </c>
      <c r="F99" s="76"/>
      <c r="G99" s="82">
        <v>58228964537354</v>
      </c>
      <c r="H99" s="76"/>
      <c r="I99" s="82">
        <v>-322959197217</v>
      </c>
      <c r="J99" s="76"/>
      <c r="K99" s="82">
        <v>10581486043</v>
      </c>
      <c r="L99" s="76"/>
      <c r="M99" s="82">
        <v>57906005340097</v>
      </c>
      <c r="N99" s="76"/>
      <c r="O99" s="82">
        <v>57021630430154</v>
      </c>
      <c r="P99" s="76"/>
      <c r="Q99" s="83">
        <v>884374909968</v>
      </c>
      <c r="R99" s="83"/>
    </row>
  </sheetData>
  <mergeCells count="99">
    <mergeCell ref="A1:Q1"/>
    <mergeCell ref="A2:R2"/>
    <mergeCell ref="A3:R3"/>
    <mergeCell ref="A6:R6"/>
    <mergeCell ref="A7:A8"/>
    <mergeCell ref="C7:I7"/>
    <mergeCell ref="K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9:R99"/>
    <mergeCell ref="Q94:R94"/>
    <mergeCell ref="Q95:R95"/>
    <mergeCell ref="Q96:R96"/>
    <mergeCell ref="Q97:R97"/>
    <mergeCell ref="Q98:R98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26"/>
  <sheetViews>
    <sheetView rightToLeft="1" workbookViewId="0">
      <selection activeCell="G14" sqref="G14:I16"/>
    </sheetView>
  </sheetViews>
  <sheetFormatPr defaultRowHeight="15.75" x14ac:dyDescent="0.4"/>
  <cols>
    <col min="1" max="1" width="27.42578125" style="9" bestFit="1" customWidth="1"/>
    <col min="2" max="2" width="1.28515625" style="9" customWidth="1"/>
    <col min="3" max="3" width="13" style="9" customWidth="1"/>
    <col min="4" max="4" width="1.28515625" style="9" customWidth="1"/>
    <col min="5" max="5" width="13" style="9" customWidth="1"/>
    <col min="6" max="6" width="1.28515625" style="9" customWidth="1"/>
    <col min="7" max="7" width="6.42578125" style="9" customWidth="1"/>
    <col min="8" max="8" width="1.28515625" style="9" customWidth="1"/>
    <col min="9" max="9" width="10.28515625" style="9" customWidth="1"/>
    <col min="10" max="10" width="1.28515625" style="9" customWidth="1"/>
    <col min="11" max="11" width="9.140625" style="9" customWidth="1"/>
    <col min="12" max="12" width="1.28515625" style="9" customWidth="1"/>
    <col min="13" max="13" width="2.5703125" style="9" customWidth="1"/>
    <col min="14" max="14" width="1.28515625" style="9" customWidth="1"/>
    <col min="15" max="15" width="9.140625" style="9" customWidth="1"/>
    <col min="16" max="16" width="1.28515625" style="9" customWidth="1"/>
    <col min="17" max="17" width="2.5703125" style="9" customWidth="1"/>
    <col min="18" max="20" width="1.28515625" style="9" customWidth="1"/>
    <col min="21" max="21" width="6.42578125" style="9" customWidth="1"/>
    <col min="22" max="22" width="1.28515625" style="9" customWidth="1"/>
    <col min="23" max="23" width="2.5703125" style="9" customWidth="1"/>
    <col min="24" max="26" width="1.28515625" style="9" customWidth="1"/>
    <col min="27" max="27" width="6.42578125" style="9" customWidth="1"/>
    <col min="28" max="28" width="1.28515625" style="9" customWidth="1"/>
    <col min="29" max="29" width="2.5703125" style="9" customWidth="1"/>
    <col min="30" max="32" width="1.28515625" style="9" customWidth="1"/>
    <col min="33" max="33" width="9.140625" style="9" customWidth="1"/>
    <col min="34" max="34" width="1.28515625" style="9" customWidth="1"/>
    <col min="35" max="35" width="2.5703125" style="9" customWidth="1"/>
    <col min="36" max="36" width="1.28515625" style="9" customWidth="1"/>
    <col min="37" max="37" width="9.140625" style="9" customWidth="1"/>
    <col min="38" max="38" width="1.28515625" style="9" customWidth="1"/>
    <col min="39" max="39" width="6.85546875" style="9" customWidth="1"/>
    <col min="40" max="40" width="1.28515625" style="9" customWidth="1"/>
    <col min="41" max="41" width="9.140625" style="9" customWidth="1"/>
    <col min="42" max="42" width="1.28515625" style="9" customWidth="1"/>
    <col min="43" max="43" width="2.5703125" style="9" customWidth="1"/>
    <col min="44" max="44" width="1.28515625" style="9" customWidth="1"/>
    <col min="45" max="45" width="11.7109375" style="9" customWidth="1"/>
    <col min="46" max="47" width="1.28515625" style="9" customWidth="1"/>
    <col min="48" max="48" width="13" style="9" customWidth="1"/>
    <col min="49" max="49" width="7.7109375" style="9" customWidth="1"/>
    <col min="50" max="50" width="0.28515625" style="9" customWidth="1"/>
    <col min="51" max="51" width="9.140625" style="9"/>
  </cols>
  <sheetData>
    <row r="1" spans="1:49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</row>
    <row r="2" spans="1:49" ht="21.75" customHeight="1" x14ac:dyDescent="0.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</row>
    <row r="3" spans="1:49" ht="21.75" customHeight="1" x14ac:dyDescent="0.4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</row>
    <row r="4" spans="1:49" ht="21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4.45" customHeight="1" x14ac:dyDescent="0.4"/>
    <row r="6" spans="1:49" ht="14.45" customHeight="1" x14ac:dyDescent="0.4">
      <c r="A6" s="59" t="s">
        <v>127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</row>
    <row r="7" spans="1:49" ht="14.45" customHeight="1" x14ac:dyDescent="0.4">
      <c r="I7" s="57" t="s">
        <v>7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C7" s="57" t="s">
        <v>9</v>
      </c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</row>
    <row r="8" spans="1:49" ht="14.45" customHeight="1" x14ac:dyDescent="0.4"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9" ht="14.45" customHeight="1" x14ac:dyDescent="0.4">
      <c r="A9" s="57" t="s">
        <v>128</v>
      </c>
      <c r="B9" s="57"/>
      <c r="C9" s="57"/>
      <c r="D9" s="57"/>
      <c r="E9" s="57"/>
      <c r="F9" s="57"/>
      <c r="G9" s="57"/>
      <c r="I9" s="57" t="s">
        <v>129</v>
      </c>
      <c r="J9" s="57"/>
      <c r="K9" s="57"/>
      <c r="M9" s="57" t="s">
        <v>130</v>
      </c>
      <c r="N9" s="57"/>
      <c r="O9" s="57"/>
      <c r="Q9" s="57" t="s">
        <v>131</v>
      </c>
      <c r="R9" s="57"/>
      <c r="S9" s="57"/>
      <c r="T9" s="57"/>
      <c r="U9" s="57"/>
      <c r="W9" s="57" t="s">
        <v>132</v>
      </c>
      <c r="X9" s="57"/>
      <c r="Y9" s="57"/>
      <c r="Z9" s="57"/>
      <c r="AA9" s="57"/>
      <c r="AC9" s="57" t="s">
        <v>129</v>
      </c>
      <c r="AD9" s="57"/>
      <c r="AE9" s="57"/>
      <c r="AF9" s="57"/>
      <c r="AG9" s="57"/>
      <c r="AI9" s="57" t="s">
        <v>130</v>
      </c>
      <c r="AJ9" s="57"/>
      <c r="AK9" s="57"/>
      <c r="AM9" s="57" t="s">
        <v>131</v>
      </c>
      <c r="AN9" s="57"/>
      <c r="AO9" s="57"/>
      <c r="AQ9" s="57" t="s">
        <v>132</v>
      </c>
      <c r="AR9" s="57"/>
      <c r="AS9" s="57"/>
    </row>
    <row r="10" spans="1:49" ht="14.45" customHeight="1" x14ac:dyDescent="0.4">
      <c r="A10" s="59" t="s">
        <v>133</v>
      </c>
      <c r="B10" s="64"/>
      <c r="C10" s="64"/>
      <c r="D10" s="64"/>
      <c r="E10" s="64"/>
      <c r="F10" s="64"/>
      <c r="G10" s="64"/>
      <c r="H10" s="59"/>
      <c r="I10" s="64"/>
      <c r="J10" s="64"/>
      <c r="K10" s="64"/>
      <c r="L10" s="59"/>
      <c r="M10" s="64"/>
      <c r="N10" s="64"/>
      <c r="O10" s="64"/>
      <c r="P10" s="59"/>
      <c r="Q10" s="64"/>
      <c r="R10" s="64"/>
      <c r="S10" s="64"/>
      <c r="T10" s="64"/>
      <c r="U10" s="64"/>
      <c r="V10" s="59"/>
      <c r="W10" s="64"/>
      <c r="X10" s="64"/>
      <c r="Y10" s="64"/>
      <c r="Z10" s="64"/>
      <c r="AA10" s="64"/>
      <c r="AB10" s="59"/>
      <c r="AC10" s="64"/>
      <c r="AD10" s="64"/>
      <c r="AE10" s="64"/>
      <c r="AF10" s="64"/>
      <c r="AG10" s="64"/>
      <c r="AH10" s="59"/>
      <c r="AI10" s="64"/>
      <c r="AJ10" s="64"/>
      <c r="AK10" s="64"/>
      <c r="AL10" s="59"/>
      <c r="AM10" s="64"/>
      <c r="AN10" s="64"/>
      <c r="AO10" s="64"/>
      <c r="AP10" s="59"/>
      <c r="AQ10" s="64"/>
      <c r="AR10" s="64"/>
      <c r="AS10" s="64"/>
      <c r="AT10" s="59"/>
      <c r="AU10" s="59"/>
      <c r="AV10" s="59"/>
      <c r="AW10" s="59"/>
    </row>
    <row r="11" spans="1:49" ht="14.45" customHeight="1" x14ac:dyDescent="0.4">
      <c r="C11" s="57" t="s">
        <v>7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Y11" s="57" t="s">
        <v>9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</row>
    <row r="12" spans="1:49" ht="14.45" customHeight="1" x14ac:dyDescent="0.4">
      <c r="A12" s="3" t="s">
        <v>128</v>
      </c>
      <c r="B12" s="12"/>
      <c r="C12" s="5" t="s">
        <v>134</v>
      </c>
      <c r="D12" s="33"/>
      <c r="E12" s="5" t="s">
        <v>135</v>
      </c>
      <c r="F12" s="33"/>
      <c r="G12" s="56" t="s">
        <v>136</v>
      </c>
      <c r="H12" s="56"/>
      <c r="I12" s="56"/>
      <c r="J12" s="33"/>
      <c r="K12" s="56" t="s">
        <v>137</v>
      </c>
      <c r="L12" s="56"/>
      <c r="M12" s="56"/>
      <c r="N12" s="33"/>
      <c r="O12" s="56" t="s">
        <v>130</v>
      </c>
      <c r="P12" s="56"/>
      <c r="Q12" s="56"/>
      <c r="R12" s="33"/>
      <c r="S12" s="56" t="s">
        <v>131</v>
      </c>
      <c r="T12" s="56"/>
      <c r="U12" s="56"/>
      <c r="V12" s="56"/>
      <c r="W12" s="56"/>
      <c r="X12" s="12"/>
      <c r="Y12" s="56" t="s">
        <v>134</v>
      </c>
      <c r="Z12" s="56"/>
      <c r="AA12" s="56"/>
      <c r="AB12" s="56"/>
      <c r="AC12" s="56"/>
      <c r="AD12" s="33"/>
      <c r="AE12" s="56" t="s">
        <v>135</v>
      </c>
      <c r="AF12" s="56"/>
      <c r="AG12" s="56"/>
      <c r="AH12" s="56"/>
      <c r="AI12" s="56"/>
      <c r="AJ12" s="33"/>
      <c r="AK12" s="56" t="s">
        <v>136</v>
      </c>
      <c r="AL12" s="56"/>
      <c r="AM12" s="56"/>
      <c r="AN12" s="33"/>
      <c r="AO12" s="56" t="s">
        <v>137</v>
      </c>
      <c r="AP12" s="56"/>
      <c r="AQ12" s="56"/>
      <c r="AR12" s="33"/>
      <c r="AS12" s="56" t="s">
        <v>130</v>
      </c>
      <c r="AT12" s="56"/>
      <c r="AU12" s="33"/>
      <c r="AV12" s="5" t="s">
        <v>131</v>
      </c>
      <c r="AW12" s="12"/>
    </row>
    <row r="13" spans="1:49" ht="21.75" customHeight="1" x14ac:dyDescent="0.4">
      <c r="A13" s="19" t="s">
        <v>138</v>
      </c>
      <c r="B13" s="12"/>
      <c r="C13" s="19" t="s">
        <v>139</v>
      </c>
      <c r="D13" s="12"/>
      <c r="E13" s="19" t="s">
        <v>140</v>
      </c>
      <c r="F13" s="12"/>
      <c r="G13" s="62" t="s">
        <v>322</v>
      </c>
      <c r="H13" s="62"/>
      <c r="I13" s="62"/>
      <c r="J13" s="12"/>
      <c r="K13" s="63">
        <v>400000000</v>
      </c>
      <c r="L13" s="63"/>
      <c r="M13" s="63"/>
      <c r="N13" s="12"/>
      <c r="O13" s="63">
        <v>1450</v>
      </c>
      <c r="P13" s="63"/>
      <c r="Q13" s="63"/>
      <c r="R13" s="12"/>
      <c r="S13" s="62" t="s">
        <v>142</v>
      </c>
      <c r="T13" s="62"/>
      <c r="U13" s="62"/>
      <c r="V13" s="62"/>
      <c r="W13" s="62"/>
      <c r="X13" s="12"/>
      <c r="Y13" s="62" t="s">
        <v>139</v>
      </c>
      <c r="Z13" s="62"/>
      <c r="AA13" s="62"/>
      <c r="AB13" s="62"/>
      <c r="AC13" s="62"/>
      <c r="AD13" s="12"/>
      <c r="AE13" s="62" t="s">
        <v>141</v>
      </c>
      <c r="AF13" s="62"/>
      <c r="AG13" s="62"/>
      <c r="AH13" s="62"/>
      <c r="AI13" s="62"/>
      <c r="AJ13" s="12"/>
      <c r="AK13" s="62" t="s">
        <v>141</v>
      </c>
      <c r="AL13" s="62"/>
      <c r="AM13" s="62"/>
      <c r="AN13" s="12"/>
      <c r="AO13" s="63">
        <v>0</v>
      </c>
      <c r="AP13" s="63"/>
      <c r="AQ13" s="63"/>
      <c r="AR13" s="12"/>
      <c r="AS13" s="63">
        <v>0</v>
      </c>
      <c r="AT13" s="63"/>
      <c r="AU13" s="12"/>
      <c r="AV13" s="19" t="s">
        <v>141</v>
      </c>
      <c r="AW13" s="12"/>
    </row>
    <row r="14" spans="1:49" ht="21.75" customHeight="1" x14ac:dyDescent="0.4">
      <c r="A14" s="20" t="s">
        <v>143</v>
      </c>
      <c r="B14" s="12"/>
      <c r="C14" s="20" t="s">
        <v>139</v>
      </c>
      <c r="D14" s="12"/>
      <c r="E14" s="20" t="s">
        <v>140</v>
      </c>
      <c r="F14" s="12"/>
      <c r="G14" s="60" t="s">
        <v>322</v>
      </c>
      <c r="H14" s="60"/>
      <c r="I14" s="60"/>
      <c r="J14" s="12"/>
      <c r="K14" s="61">
        <v>132159000</v>
      </c>
      <c r="L14" s="61"/>
      <c r="M14" s="61"/>
      <c r="N14" s="12"/>
      <c r="O14" s="61">
        <v>1500</v>
      </c>
      <c r="P14" s="61"/>
      <c r="Q14" s="61"/>
      <c r="R14" s="12"/>
      <c r="S14" s="60" t="s">
        <v>144</v>
      </c>
      <c r="T14" s="60"/>
      <c r="U14" s="60"/>
      <c r="V14" s="60"/>
      <c r="W14" s="60"/>
      <c r="X14" s="12"/>
      <c r="Y14" s="60" t="s">
        <v>139</v>
      </c>
      <c r="Z14" s="60"/>
      <c r="AA14" s="60"/>
      <c r="AB14" s="60"/>
      <c r="AC14" s="60"/>
      <c r="AD14" s="12"/>
      <c r="AE14" s="60" t="s">
        <v>141</v>
      </c>
      <c r="AF14" s="60"/>
      <c r="AG14" s="60"/>
      <c r="AH14" s="60"/>
      <c r="AI14" s="60"/>
      <c r="AJ14" s="12"/>
      <c r="AK14" s="60" t="s">
        <v>141</v>
      </c>
      <c r="AL14" s="60"/>
      <c r="AM14" s="60"/>
      <c r="AN14" s="12"/>
      <c r="AO14" s="61">
        <v>0</v>
      </c>
      <c r="AP14" s="61"/>
      <c r="AQ14" s="61"/>
      <c r="AR14" s="12"/>
      <c r="AS14" s="61">
        <v>0</v>
      </c>
      <c r="AT14" s="61"/>
      <c r="AU14" s="12"/>
      <c r="AV14" s="20" t="s">
        <v>141</v>
      </c>
      <c r="AW14" s="12"/>
    </row>
    <row r="15" spans="1:49" ht="21.75" customHeight="1" x14ac:dyDescent="0.4">
      <c r="A15" s="20" t="s">
        <v>145</v>
      </c>
      <c r="B15" s="12"/>
      <c r="C15" s="20" t="s">
        <v>139</v>
      </c>
      <c r="D15" s="12"/>
      <c r="E15" s="20" t="s">
        <v>140</v>
      </c>
      <c r="F15" s="12"/>
      <c r="G15" s="60" t="s">
        <v>322</v>
      </c>
      <c r="H15" s="60"/>
      <c r="I15" s="60"/>
      <c r="J15" s="12"/>
      <c r="K15" s="61">
        <v>171394000</v>
      </c>
      <c r="L15" s="61"/>
      <c r="M15" s="61"/>
      <c r="N15" s="12"/>
      <c r="O15" s="61">
        <v>1400</v>
      </c>
      <c r="P15" s="61"/>
      <c r="Q15" s="61"/>
      <c r="R15" s="12"/>
      <c r="S15" s="60" t="s">
        <v>144</v>
      </c>
      <c r="T15" s="60"/>
      <c r="U15" s="60"/>
      <c r="V15" s="60"/>
      <c r="W15" s="60"/>
      <c r="X15" s="12"/>
      <c r="Y15" s="60" t="s">
        <v>139</v>
      </c>
      <c r="Z15" s="60"/>
      <c r="AA15" s="60"/>
      <c r="AB15" s="60"/>
      <c r="AC15" s="60"/>
      <c r="AD15" s="12"/>
      <c r="AE15" s="60" t="s">
        <v>141</v>
      </c>
      <c r="AF15" s="60"/>
      <c r="AG15" s="60"/>
      <c r="AH15" s="60"/>
      <c r="AI15" s="60"/>
      <c r="AJ15" s="12"/>
      <c r="AK15" s="60" t="s">
        <v>141</v>
      </c>
      <c r="AL15" s="60"/>
      <c r="AM15" s="60"/>
      <c r="AN15" s="12"/>
      <c r="AO15" s="61">
        <v>0</v>
      </c>
      <c r="AP15" s="61"/>
      <c r="AQ15" s="61"/>
      <c r="AR15" s="12"/>
      <c r="AS15" s="61">
        <v>0</v>
      </c>
      <c r="AT15" s="61"/>
      <c r="AU15" s="12"/>
      <c r="AV15" s="20" t="s">
        <v>141</v>
      </c>
      <c r="AW15" s="12"/>
    </row>
    <row r="16" spans="1:49" ht="21.75" customHeight="1" x14ac:dyDescent="0.4">
      <c r="A16" s="20" t="s">
        <v>146</v>
      </c>
      <c r="B16" s="12"/>
      <c r="C16" s="20" t="s">
        <v>139</v>
      </c>
      <c r="D16" s="12"/>
      <c r="E16" s="20" t="s">
        <v>140</v>
      </c>
      <c r="F16" s="12"/>
      <c r="G16" s="60" t="s">
        <v>322</v>
      </c>
      <c r="H16" s="60"/>
      <c r="I16" s="60"/>
      <c r="J16" s="12"/>
      <c r="K16" s="61">
        <v>3000000</v>
      </c>
      <c r="L16" s="61"/>
      <c r="M16" s="61"/>
      <c r="N16" s="12"/>
      <c r="O16" s="61">
        <v>1700</v>
      </c>
      <c r="P16" s="61"/>
      <c r="Q16" s="61"/>
      <c r="R16" s="12"/>
      <c r="S16" s="60" t="s">
        <v>144</v>
      </c>
      <c r="T16" s="60"/>
      <c r="U16" s="60"/>
      <c r="V16" s="60"/>
      <c r="W16" s="60"/>
      <c r="X16" s="12"/>
      <c r="Y16" s="60" t="s">
        <v>139</v>
      </c>
      <c r="Z16" s="60"/>
      <c r="AA16" s="60"/>
      <c r="AB16" s="60"/>
      <c r="AC16" s="60"/>
      <c r="AD16" s="12"/>
      <c r="AE16" s="60" t="s">
        <v>141</v>
      </c>
      <c r="AF16" s="60"/>
      <c r="AG16" s="60"/>
      <c r="AH16" s="60"/>
      <c r="AI16" s="60"/>
      <c r="AJ16" s="12"/>
      <c r="AK16" s="60" t="s">
        <v>141</v>
      </c>
      <c r="AL16" s="60"/>
      <c r="AM16" s="60"/>
      <c r="AN16" s="12"/>
      <c r="AO16" s="61">
        <v>0</v>
      </c>
      <c r="AP16" s="61"/>
      <c r="AQ16" s="61"/>
      <c r="AR16" s="12"/>
      <c r="AS16" s="61">
        <v>0</v>
      </c>
      <c r="AT16" s="61"/>
      <c r="AU16" s="12"/>
      <c r="AV16" s="20" t="s">
        <v>141</v>
      </c>
      <c r="AW16" s="12"/>
    </row>
    <row r="17" spans="1:49" ht="14.45" customHeight="1" x14ac:dyDescent="0.4">
      <c r="A17" s="59" t="s">
        <v>147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</row>
    <row r="18" spans="1:49" ht="14.45" customHeight="1" x14ac:dyDescent="0.4">
      <c r="C18" s="57" t="s">
        <v>7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O18" s="57" t="s">
        <v>9</v>
      </c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</row>
    <row r="19" spans="1:49" ht="14.45" customHeight="1" x14ac:dyDescent="0.4">
      <c r="A19" s="3" t="s">
        <v>128</v>
      </c>
      <c r="C19" s="5" t="s">
        <v>135</v>
      </c>
      <c r="D19" s="10"/>
      <c r="E19" s="5" t="s">
        <v>137</v>
      </c>
      <c r="F19" s="10"/>
      <c r="G19" s="56" t="s">
        <v>130</v>
      </c>
      <c r="H19" s="56"/>
      <c r="I19" s="56"/>
      <c r="J19" s="10"/>
      <c r="K19" s="56" t="s">
        <v>131</v>
      </c>
      <c r="L19" s="56"/>
      <c r="M19" s="56"/>
      <c r="O19" s="56" t="s">
        <v>135</v>
      </c>
      <c r="P19" s="56"/>
      <c r="Q19" s="56"/>
      <c r="R19" s="56"/>
      <c r="S19" s="56"/>
      <c r="T19" s="10"/>
      <c r="U19" s="56" t="s">
        <v>137</v>
      </c>
      <c r="V19" s="56"/>
      <c r="W19" s="56"/>
      <c r="X19" s="56"/>
      <c r="Y19" s="56"/>
      <c r="Z19" s="10"/>
      <c r="AA19" s="56" t="s">
        <v>130</v>
      </c>
      <c r="AB19" s="56"/>
      <c r="AC19" s="56"/>
      <c r="AD19" s="56"/>
      <c r="AE19" s="56"/>
      <c r="AF19" s="10"/>
      <c r="AG19" s="56" t="s">
        <v>131</v>
      </c>
      <c r="AH19" s="56"/>
      <c r="AI19" s="56"/>
    </row>
    <row r="20" spans="1:49" ht="21.75" customHeight="1" x14ac:dyDescent="0.4">
      <c r="A20" s="10"/>
      <c r="C20" s="10"/>
      <c r="E20" s="10"/>
      <c r="G20" s="10"/>
      <c r="H20" s="10"/>
      <c r="I20" s="10"/>
      <c r="K20" s="10"/>
      <c r="L20" s="10"/>
      <c r="M20" s="10"/>
      <c r="O20" s="10"/>
      <c r="P20" s="10"/>
      <c r="Q20" s="10"/>
      <c r="R20" s="10"/>
      <c r="S20" s="10"/>
      <c r="U20" s="10"/>
      <c r="V20" s="10"/>
      <c r="W20" s="10"/>
      <c r="X20" s="10"/>
      <c r="Y20" s="10"/>
      <c r="AA20" s="10"/>
      <c r="AB20" s="10"/>
      <c r="AC20" s="10"/>
      <c r="AD20" s="10"/>
      <c r="AE20" s="10"/>
      <c r="AG20" s="10"/>
      <c r="AH20" s="10"/>
      <c r="AI20" s="10"/>
    </row>
    <row r="21" spans="1:49" ht="21.75" customHeight="1" x14ac:dyDescent="0.4"/>
    <row r="22" spans="1:49" ht="21.75" customHeight="1" x14ac:dyDescent="0.4"/>
    <row r="23" spans="1:49" ht="21.75" customHeight="1" x14ac:dyDescent="0.4"/>
    <row r="24" spans="1:49" ht="21.75" customHeight="1" x14ac:dyDescent="0.4"/>
    <row r="25" spans="1:49" ht="21.75" customHeight="1" x14ac:dyDescent="0.4"/>
    <row r="26" spans="1:49" ht="21.75" customHeight="1" x14ac:dyDescent="0.4"/>
    <row r="27" spans="1:49" ht="21.75" customHeight="1" x14ac:dyDescent="0.4"/>
    <row r="28" spans="1:49" ht="21.75" customHeight="1" x14ac:dyDescent="0.4"/>
    <row r="29" spans="1:49" ht="21.75" customHeight="1" x14ac:dyDescent="0.4"/>
    <row r="30" spans="1:49" ht="21.75" customHeight="1" x14ac:dyDescent="0.4"/>
    <row r="31" spans="1:49" ht="21.75" customHeight="1" x14ac:dyDescent="0.4"/>
    <row r="32" spans="1:49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  <row r="89" ht="21.75" customHeight="1" x14ac:dyDescent="0.4"/>
    <row r="90" ht="21.75" customHeight="1" x14ac:dyDescent="0.4"/>
    <row r="91" ht="21.75" customHeight="1" x14ac:dyDescent="0.4"/>
    <row r="92" ht="21.75" customHeight="1" x14ac:dyDescent="0.4"/>
    <row r="93" ht="21.75" customHeight="1" x14ac:dyDescent="0.4"/>
    <row r="94" ht="21.75" customHeight="1" x14ac:dyDescent="0.4"/>
    <row r="95" ht="21.75" customHeight="1" x14ac:dyDescent="0.4"/>
    <row r="96" ht="21.75" customHeight="1" x14ac:dyDescent="0.4"/>
    <row r="97" ht="21.75" customHeight="1" x14ac:dyDescent="0.4"/>
    <row r="98" ht="21.75" customHeight="1" x14ac:dyDescent="0.4"/>
    <row r="99" ht="21.75" customHeight="1" x14ac:dyDescent="0.4"/>
    <row r="100" ht="21.75" customHeight="1" x14ac:dyDescent="0.4"/>
    <row r="101" ht="21.75" customHeight="1" x14ac:dyDescent="0.4"/>
    <row r="102" ht="21.75" customHeight="1" x14ac:dyDescent="0.4"/>
    <row r="103" ht="21.75" customHeight="1" x14ac:dyDescent="0.4"/>
    <row r="104" ht="21.75" customHeight="1" x14ac:dyDescent="0.4"/>
    <row r="105" ht="21.75" customHeight="1" x14ac:dyDescent="0.4"/>
    <row r="106" ht="21.75" customHeight="1" x14ac:dyDescent="0.4"/>
    <row r="107" ht="21.75" customHeight="1" x14ac:dyDescent="0.4"/>
    <row r="108" ht="21.75" customHeight="1" x14ac:dyDescent="0.4"/>
    <row r="109" ht="21.75" customHeight="1" x14ac:dyDescent="0.4"/>
    <row r="110" ht="21.75" customHeight="1" x14ac:dyDescent="0.4"/>
    <row r="111" ht="21.75" customHeight="1" x14ac:dyDescent="0.4"/>
    <row r="112" ht="21.75" customHeight="1" x14ac:dyDescent="0.4"/>
    <row r="113" ht="21.75" customHeight="1" x14ac:dyDescent="0.4"/>
    <row r="114" ht="21.75" customHeight="1" x14ac:dyDescent="0.4"/>
    <row r="115" ht="21.75" customHeight="1" x14ac:dyDescent="0.4"/>
    <row r="116" ht="21.75" customHeight="1" x14ac:dyDescent="0.4"/>
    <row r="117" ht="21.75" customHeight="1" x14ac:dyDescent="0.4"/>
    <row r="118" ht="21.75" customHeight="1" x14ac:dyDescent="0.4"/>
    <row r="119" ht="21.75" customHeight="1" x14ac:dyDescent="0.4"/>
    <row r="120" ht="21.75" customHeight="1" x14ac:dyDescent="0.4"/>
    <row r="121" ht="21.75" customHeight="1" x14ac:dyDescent="0.4"/>
    <row r="122" ht="21.75" customHeight="1" x14ac:dyDescent="0.4"/>
    <row r="123" ht="21.75" customHeight="1" x14ac:dyDescent="0.4"/>
    <row r="124" ht="21.75" customHeight="1" x14ac:dyDescent="0.4"/>
    <row r="125" ht="21.75" customHeight="1" x14ac:dyDescent="0.4"/>
    <row r="126" ht="21.75" customHeight="1" x14ac:dyDescent="0.4"/>
  </sheetData>
  <mergeCells count="72">
    <mergeCell ref="A1:AW1"/>
    <mergeCell ref="A2:AW2"/>
    <mergeCell ref="A3:AW3"/>
    <mergeCell ref="A6:AW6"/>
    <mergeCell ref="I7:AA7"/>
    <mergeCell ref="AC7:AS7"/>
    <mergeCell ref="AC9:AG9"/>
    <mergeCell ref="AI9:AK9"/>
    <mergeCell ref="AM9:AO9"/>
    <mergeCell ref="AQ9:AS9"/>
    <mergeCell ref="A10:AW10"/>
    <mergeCell ref="A9:G9"/>
    <mergeCell ref="I9:K9"/>
    <mergeCell ref="M9:O9"/>
    <mergeCell ref="Q9:U9"/>
    <mergeCell ref="W9:AA9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S15:W15"/>
    <mergeCell ref="Y15:AC15"/>
    <mergeCell ref="AE13:AI13"/>
    <mergeCell ref="AK13:AM13"/>
    <mergeCell ref="AO13:AQ13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A17:AW17"/>
    <mergeCell ref="C18:M18"/>
    <mergeCell ref="O18:AI18"/>
    <mergeCell ref="G19:I19"/>
    <mergeCell ref="K19:M19"/>
    <mergeCell ref="O19:S19"/>
    <mergeCell ref="U19:Y19"/>
    <mergeCell ref="AA19:AE19"/>
    <mergeCell ref="AG19:AI19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A4" sqref="A1:AA1048576"/>
    </sheetView>
  </sheetViews>
  <sheetFormatPr defaultRowHeight="15.75" x14ac:dyDescent="0.4"/>
  <cols>
    <col min="1" max="1" width="5.140625" style="9" customWidth="1"/>
    <col min="2" max="2" width="14.28515625" style="9" customWidth="1"/>
    <col min="3" max="3" width="1.28515625" style="9" customWidth="1"/>
    <col min="4" max="4" width="2.5703125" style="9" customWidth="1"/>
    <col min="5" max="5" width="10.42578125" style="9" customWidth="1"/>
    <col min="6" max="6" width="1.28515625" style="9" customWidth="1"/>
    <col min="7" max="7" width="14.28515625" style="9" customWidth="1"/>
    <col min="8" max="8" width="1.28515625" style="9" customWidth="1"/>
    <col min="9" max="9" width="14.28515625" style="9" customWidth="1"/>
    <col min="10" max="10" width="1.28515625" style="9" customWidth="1"/>
    <col min="11" max="11" width="13" style="9" customWidth="1"/>
    <col min="12" max="12" width="1.28515625" style="9" customWidth="1"/>
    <col min="13" max="13" width="13" style="9" customWidth="1"/>
    <col min="14" max="14" width="1.28515625" style="9" customWidth="1"/>
    <col min="15" max="15" width="13" style="9" customWidth="1"/>
    <col min="16" max="16" width="1.28515625" style="9" customWidth="1"/>
    <col min="17" max="17" width="13" style="9" customWidth="1"/>
    <col min="18" max="18" width="1.28515625" style="9" customWidth="1"/>
    <col min="19" max="19" width="15.5703125" style="9" customWidth="1"/>
    <col min="20" max="20" width="1.28515625" style="9" customWidth="1"/>
    <col min="21" max="21" width="19.42578125" style="9" customWidth="1"/>
    <col min="22" max="22" width="1.28515625" style="9" customWidth="1"/>
    <col min="23" max="23" width="14.28515625" style="9" customWidth="1"/>
    <col min="24" max="24" width="1.28515625" style="9" customWidth="1"/>
    <col min="25" max="25" width="16.85546875" style="9" customWidth="1"/>
    <col min="26" max="26" width="1.28515625" style="9" customWidth="1"/>
    <col min="27" max="27" width="15.5703125" style="9" customWidth="1"/>
    <col min="28" max="28" width="0.28515625" customWidth="1"/>
  </cols>
  <sheetData>
    <row r="1" spans="1:27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ht="14.45" customHeight="1" x14ac:dyDescent="0.4"/>
    <row r="5" spans="1:27" ht="14.45" customHeight="1" x14ac:dyDescent="0.2">
      <c r="A5" s="2" t="s">
        <v>148</v>
      </c>
      <c r="B5" s="59" t="s">
        <v>149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14.45" customHeight="1" x14ac:dyDescent="0.4">
      <c r="E6" s="57" t="s">
        <v>7</v>
      </c>
      <c r="F6" s="57"/>
      <c r="G6" s="57"/>
      <c r="H6" s="57"/>
      <c r="I6" s="57"/>
      <c r="K6" s="57" t="s">
        <v>8</v>
      </c>
      <c r="L6" s="57"/>
      <c r="M6" s="57"/>
      <c r="N6" s="57"/>
      <c r="O6" s="57"/>
      <c r="P6" s="57"/>
      <c r="Q6" s="57"/>
      <c r="S6" s="57" t="s">
        <v>9</v>
      </c>
      <c r="T6" s="57"/>
      <c r="U6" s="57"/>
      <c r="V6" s="57"/>
      <c r="W6" s="57"/>
      <c r="X6" s="57"/>
      <c r="Y6" s="57"/>
      <c r="Z6" s="57"/>
      <c r="AA6" s="57"/>
    </row>
    <row r="7" spans="1:27" ht="14.45" customHeight="1" x14ac:dyDescent="0.4">
      <c r="E7" s="10"/>
      <c r="F7" s="10"/>
      <c r="G7" s="10"/>
      <c r="H7" s="10"/>
      <c r="I7" s="10"/>
      <c r="K7" s="56" t="s">
        <v>150</v>
      </c>
      <c r="L7" s="56"/>
      <c r="M7" s="56"/>
      <c r="N7" s="10"/>
      <c r="O7" s="56" t="s">
        <v>151</v>
      </c>
      <c r="P7" s="56"/>
      <c r="Q7" s="56"/>
      <c r="S7" s="10"/>
      <c r="T7" s="10"/>
      <c r="U7" s="10"/>
      <c r="V7" s="10"/>
      <c r="W7" s="10"/>
      <c r="X7" s="10"/>
      <c r="Y7" s="10"/>
      <c r="Z7" s="10"/>
      <c r="AA7" s="10"/>
    </row>
    <row r="8" spans="1:27" ht="14.45" customHeight="1" x14ac:dyDescent="0.4">
      <c r="A8" s="57" t="s">
        <v>152</v>
      </c>
      <c r="B8" s="57"/>
      <c r="D8" s="57" t="s">
        <v>153</v>
      </c>
      <c r="E8" s="57"/>
      <c r="G8" s="3" t="s">
        <v>14</v>
      </c>
      <c r="I8" s="3" t="s">
        <v>15</v>
      </c>
      <c r="K8" s="5" t="s">
        <v>13</v>
      </c>
      <c r="L8" s="10"/>
      <c r="M8" s="5" t="s">
        <v>14</v>
      </c>
      <c r="O8" s="5" t="s">
        <v>13</v>
      </c>
      <c r="P8" s="10"/>
      <c r="Q8" s="5" t="s">
        <v>16</v>
      </c>
      <c r="S8" s="3" t="s">
        <v>13</v>
      </c>
      <c r="U8" s="3" t="s">
        <v>154</v>
      </c>
      <c r="W8" s="3" t="s">
        <v>14</v>
      </c>
      <c r="Y8" s="3" t="s">
        <v>15</v>
      </c>
      <c r="AA8" s="3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A4" sqref="A1:AL1048576"/>
    </sheetView>
  </sheetViews>
  <sheetFormatPr defaultRowHeight="15.75" x14ac:dyDescent="0.4"/>
  <cols>
    <col min="1" max="1" width="5.140625" style="9" customWidth="1"/>
    <col min="2" max="2" width="28.5703125" style="9" customWidth="1"/>
    <col min="3" max="3" width="1.28515625" style="9" customWidth="1"/>
    <col min="4" max="4" width="16.85546875" style="9" customWidth="1"/>
    <col min="5" max="5" width="1.28515625" style="9" customWidth="1"/>
    <col min="6" max="6" width="24.7109375" style="9" customWidth="1"/>
    <col min="7" max="7" width="1.28515625" style="9" customWidth="1"/>
    <col min="8" max="8" width="13" style="9" customWidth="1"/>
    <col min="9" max="9" width="1.28515625" style="9" customWidth="1"/>
    <col min="10" max="10" width="13" style="9" customWidth="1"/>
    <col min="11" max="11" width="1.28515625" style="9" customWidth="1"/>
    <col min="12" max="12" width="11.7109375" style="9" customWidth="1"/>
    <col min="13" max="13" width="1.28515625" style="9" customWidth="1"/>
    <col min="14" max="14" width="13" style="9" customWidth="1"/>
    <col min="15" max="15" width="1.28515625" style="9" customWidth="1"/>
    <col min="16" max="16" width="13" style="9" customWidth="1"/>
    <col min="17" max="17" width="1.28515625" style="9" customWidth="1"/>
    <col min="18" max="18" width="13" style="9" customWidth="1"/>
    <col min="19" max="19" width="1.28515625" style="9" customWidth="1"/>
    <col min="20" max="20" width="13" style="9" customWidth="1"/>
    <col min="21" max="21" width="1.28515625" style="9" customWidth="1"/>
    <col min="22" max="22" width="13" style="9" customWidth="1"/>
    <col min="23" max="23" width="1.28515625" style="9" customWidth="1"/>
    <col min="24" max="24" width="13" style="9" customWidth="1"/>
    <col min="25" max="25" width="1.28515625" style="9" customWidth="1"/>
    <col min="26" max="26" width="13" style="9" customWidth="1"/>
    <col min="27" max="27" width="1.28515625" style="9" customWidth="1"/>
    <col min="28" max="28" width="13" style="9" customWidth="1"/>
    <col min="29" max="29" width="1.28515625" style="9" customWidth="1"/>
    <col min="30" max="30" width="15.5703125" style="9" customWidth="1"/>
    <col min="31" max="31" width="1.28515625" style="9" customWidth="1"/>
    <col min="32" max="32" width="15.5703125" style="9" customWidth="1"/>
    <col min="33" max="33" width="1.28515625" style="9" customWidth="1"/>
    <col min="34" max="34" width="13" style="9" customWidth="1"/>
    <col min="35" max="35" width="1.28515625" style="9" customWidth="1"/>
    <col min="36" max="36" width="15.5703125" style="9" customWidth="1"/>
    <col min="37" max="37" width="1.28515625" style="9" customWidth="1"/>
    <col min="38" max="38" width="14.28515625" style="9" customWidth="1"/>
    <col min="39" max="39" width="0.28515625" customWidth="1"/>
  </cols>
  <sheetData>
    <row r="1" spans="1:3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38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</row>
    <row r="3" spans="1:3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38" ht="14.45" customHeight="1" x14ac:dyDescent="0.4"/>
    <row r="5" spans="1:38" ht="14.45" customHeight="1" x14ac:dyDescent="0.2">
      <c r="A5" s="2" t="s">
        <v>155</v>
      </c>
      <c r="B5" s="59" t="s">
        <v>156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1:38" ht="14.45" customHeight="1" x14ac:dyDescent="0.4">
      <c r="A6" s="57" t="s">
        <v>157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 t="s">
        <v>7</v>
      </c>
      <c r="Q6" s="57"/>
      <c r="R6" s="57"/>
      <c r="S6" s="57"/>
      <c r="T6" s="57"/>
      <c r="V6" s="57" t="s">
        <v>8</v>
      </c>
      <c r="W6" s="57"/>
      <c r="X6" s="57"/>
      <c r="Y6" s="57"/>
      <c r="Z6" s="57"/>
      <c r="AA6" s="57"/>
      <c r="AB6" s="57"/>
      <c r="AD6" s="57" t="s">
        <v>9</v>
      </c>
      <c r="AE6" s="57"/>
      <c r="AF6" s="57"/>
      <c r="AG6" s="57"/>
      <c r="AH6" s="57"/>
      <c r="AI6" s="57"/>
      <c r="AJ6" s="57"/>
      <c r="AK6" s="57"/>
      <c r="AL6" s="57"/>
    </row>
    <row r="7" spans="1:38" ht="14.4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V7" s="56" t="s">
        <v>10</v>
      </c>
      <c r="W7" s="56"/>
      <c r="X7" s="56"/>
      <c r="Y7" s="10"/>
      <c r="Z7" s="56" t="s">
        <v>11</v>
      </c>
      <c r="AA7" s="56"/>
      <c r="AB7" s="56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14.45" customHeight="1" x14ac:dyDescent="0.4">
      <c r="A8" s="57" t="s">
        <v>158</v>
      </c>
      <c r="B8" s="57"/>
      <c r="D8" s="3" t="s">
        <v>159</v>
      </c>
      <c r="F8" s="3" t="s">
        <v>160</v>
      </c>
      <c r="H8" s="3" t="s">
        <v>161</v>
      </c>
      <c r="J8" s="3" t="s">
        <v>162</v>
      </c>
      <c r="L8" s="3" t="s">
        <v>163</v>
      </c>
      <c r="N8" s="3" t="s">
        <v>132</v>
      </c>
      <c r="P8" s="3" t="s">
        <v>13</v>
      </c>
      <c r="R8" s="3" t="s">
        <v>14</v>
      </c>
      <c r="T8" s="3" t="s">
        <v>15</v>
      </c>
      <c r="V8" s="5" t="s">
        <v>13</v>
      </c>
      <c r="W8" s="10"/>
      <c r="X8" s="5" t="s">
        <v>14</v>
      </c>
      <c r="Z8" s="5" t="s">
        <v>13</v>
      </c>
      <c r="AA8" s="10"/>
      <c r="AB8" s="5" t="s">
        <v>16</v>
      </c>
      <c r="AD8" s="3" t="s">
        <v>13</v>
      </c>
      <c r="AF8" s="3" t="s">
        <v>17</v>
      </c>
      <c r="AH8" s="3" t="s">
        <v>14</v>
      </c>
      <c r="AJ8" s="3" t="s">
        <v>15</v>
      </c>
      <c r="AL8" s="3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A6" sqref="A1:M1048576"/>
    </sheetView>
  </sheetViews>
  <sheetFormatPr defaultRowHeight="15.75" x14ac:dyDescent="0.4"/>
  <cols>
    <col min="1" max="1" width="29.85546875" style="9" customWidth="1"/>
    <col min="2" max="2" width="1.28515625" style="9" customWidth="1"/>
    <col min="3" max="3" width="15.5703125" style="9" customWidth="1"/>
    <col min="4" max="4" width="1.28515625" style="9" customWidth="1"/>
    <col min="5" max="5" width="15.5703125" style="9" customWidth="1"/>
    <col min="6" max="6" width="1.28515625" style="9" customWidth="1"/>
    <col min="7" max="7" width="13" style="9" customWidth="1"/>
    <col min="8" max="8" width="1.28515625" style="9" customWidth="1"/>
    <col min="9" max="9" width="13" style="9" customWidth="1"/>
    <col min="10" max="10" width="1.28515625" style="9" customWidth="1"/>
    <col min="11" max="11" width="23.42578125" style="9" customWidth="1"/>
    <col min="12" max="12" width="1.28515625" style="9" customWidth="1"/>
    <col min="13" max="13" width="33.7109375" style="9" customWidth="1"/>
    <col min="14" max="14" width="0.28515625" customWidth="1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4.45" customHeight="1" x14ac:dyDescent="0.2">
      <c r="A4" s="59" t="s">
        <v>164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4.45" customHeight="1" x14ac:dyDescent="0.2">
      <c r="A5" s="59" t="s">
        <v>165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5" customHeight="1" x14ac:dyDescent="0.4"/>
    <row r="7" spans="1:13" ht="14.45" customHeight="1" x14ac:dyDescent="0.4">
      <c r="C7" s="57" t="s">
        <v>9</v>
      </c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4.45" customHeight="1" x14ac:dyDescent="0.4">
      <c r="A8" s="3" t="s">
        <v>166</v>
      </c>
      <c r="C8" s="5" t="s">
        <v>13</v>
      </c>
      <c r="D8" s="10"/>
      <c r="E8" s="5" t="s">
        <v>167</v>
      </c>
      <c r="F8" s="10"/>
      <c r="G8" s="5" t="s">
        <v>168</v>
      </c>
      <c r="H8" s="10"/>
      <c r="I8" s="5" t="s">
        <v>169</v>
      </c>
      <c r="J8" s="10"/>
      <c r="K8" s="5" t="s">
        <v>170</v>
      </c>
      <c r="L8" s="10"/>
      <c r="M8" s="5" t="s">
        <v>171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0"/>
  <sheetViews>
    <sheetView rightToLeft="1" workbookViewId="0">
      <selection activeCell="A10" sqref="A10:B10"/>
    </sheetView>
  </sheetViews>
  <sheetFormatPr defaultRowHeight="15.75" x14ac:dyDescent="0.4"/>
  <cols>
    <col min="1" max="1" width="5.140625" style="9" customWidth="1"/>
    <col min="2" max="2" width="52.140625" style="9" customWidth="1"/>
    <col min="3" max="3" width="1.28515625" style="9" customWidth="1"/>
    <col min="4" max="4" width="17.85546875" style="9" bestFit="1" customWidth="1"/>
    <col min="5" max="5" width="1.28515625" style="9" customWidth="1"/>
    <col min="6" max="6" width="19" style="9" bestFit="1" customWidth="1"/>
    <col min="7" max="7" width="1.28515625" style="9" customWidth="1"/>
    <col min="8" max="8" width="19" style="9" bestFit="1" customWidth="1"/>
    <col min="9" max="9" width="1.28515625" style="9" customWidth="1"/>
    <col min="10" max="10" width="17.85546875" style="9" bestFit="1" customWidth="1"/>
    <col min="11" max="11" width="1.28515625" style="9" customWidth="1"/>
    <col min="12" max="12" width="19.42578125" style="9" customWidth="1"/>
    <col min="13" max="13" width="0.28515625" style="9" customWidth="1"/>
    <col min="14" max="14" width="9.140625" style="9"/>
    <col min="20" max="20" width="17.5703125" bestFit="1" customWidth="1"/>
  </cols>
  <sheetData>
    <row r="1" spans="1:20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0" ht="21.75" customHeight="1" x14ac:dyDescent="0.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T2" s="41">
        <v>61520124751282</v>
      </c>
    </row>
    <row r="3" spans="1:20" ht="21.75" customHeight="1" x14ac:dyDescent="0.4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20" ht="14.45" customHeight="1" x14ac:dyDescent="0.4"/>
    <row r="5" spans="1:20" ht="14.45" customHeight="1" x14ac:dyDescent="0.4">
      <c r="A5" s="2" t="s">
        <v>172</v>
      </c>
      <c r="B5" s="59" t="s">
        <v>173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20" ht="14.45" customHeight="1" x14ac:dyDescent="0.4">
      <c r="D6" s="3" t="s">
        <v>7</v>
      </c>
      <c r="F6" s="57" t="s">
        <v>8</v>
      </c>
      <c r="G6" s="57"/>
      <c r="H6" s="57"/>
      <c r="J6" s="3" t="s">
        <v>9</v>
      </c>
    </row>
    <row r="7" spans="1:20" ht="14.45" customHeight="1" x14ac:dyDescent="0.4">
      <c r="D7" s="10"/>
      <c r="F7" s="10"/>
      <c r="G7" s="10"/>
      <c r="H7" s="10"/>
      <c r="J7" s="10"/>
    </row>
    <row r="8" spans="1:20" ht="14.45" customHeight="1" x14ac:dyDescent="0.4">
      <c r="A8" s="57" t="s">
        <v>174</v>
      </c>
      <c r="B8" s="57"/>
      <c r="D8" s="3" t="s">
        <v>175</v>
      </c>
      <c r="F8" s="3" t="s">
        <v>176</v>
      </c>
      <c r="H8" s="3" t="s">
        <v>177</v>
      </c>
      <c r="J8" s="3" t="s">
        <v>175</v>
      </c>
      <c r="L8" s="3" t="s">
        <v>18</v>
      </c>
    </row>
    <row r="9" spans="1:20" ht="21.75" customHeight="1" thickBot="1" x14ac:dyDescent="0.45">
      <c r="A9" s="62" t="s">
        <v>174</v>
      </c>
      <c r="B9" s="62"/>
      <c r="C9" s="12"/>
      <c r="D9" s="15">
        <v>7417711892438</v>
      </c>
      <c r="E9" s="12"/>
      <c r="F9" s="15">
        <v>20700223225313</v>
      </c>
      <c r="G9" s="12"/>
      <c r="H9" s="15">
        <v>25188742111122</v>
      </c>
      <c r="I9" s="12"/>
      <c r="J9" s="15">
        <v>2929193006629</v>
      </c>
      <c r="K9" s="12"/>
      <c r="L9" s="16">
        <v>4.7608083400773119E-2</v>
      </c>
    </row>
    <row r="10" spans="1:20" ht="21.75" customHeight="1" thickTop="1" thickBot="1" x14ac:dyDescent="0.45">
      <c r="A10" s="55" t="s">
        <v>126</v>
      </c>
      <c r="B10" s="55"/>
      <c r="C10" s="12"/>
      <c r="D10" s="15">
        <v>7417711892438</v>
      </c>
      <c r="E10" s="12"/>
      <c r="F10" s="15">
        <v>20700223225313</v>
      </c>
      <c r="G10" s="12"/>
      <c r="H10" s="15">
        <v>25188742111122</v>
      </c>
      <c r="I10" s="12"/>
      <c r="J10" s="15">
        <v>2929193006629</v>
      </c>
      <c r="K10" s="12"/>
      <c r="L10" s="16">
        <v>4.7608083400773119E-2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"/>
  <sheetViews>
    <sheetView rightToLeft="1" workbookViewId="0">
      <selection activeCell="F13" sqref="F8:F13"/>
    </sheetView>
  </sheetViews>
  <sheetFormatPr defaultRowHeight="15.75" x14ac:dyDescent="0.4"/>
  <cols>
    <col min="1" max="1" width="2.5703125" style="9" customWidth="1"/>
    <col min="2" max="2" width="49.85546875" style="9" customWidth="1"/>
    <col min="3" max="3" width="1.28515625" style="9" customWidth="1"/>
    <col min="4" max="4" width="11.7109375" style="9" customWidth="1"/>
    <col min="5" max="5" width="1.28515625" style="9" customWidth="1"/>
    <col min="6" max="6" width="22" style="9" customWidth="1"/>
    <col min="7" max="7" width="1.28515625" style="9" customWidth="1"/>
    <col min="8" max="8" width="15.5703125" style="9" customWidth="1"/>
    <col min="9" max="9" width="1.28515625" style="9" customWidth="1"/>
    <col min="10" max="10" width="19.42578125" style="9" customWidth="1"/>
    <col min="11" max="11" width="0.28515625" style="9" customWidth="1"/>
    <col min="12" max="12" width="9.140625" style="9"/>
  </cols>
  <sheetData>
    <row r="1" spans="1:10" ht="29.1" customHeight="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4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4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4"/>
    <row r="5" spans="1:10" ht="29.1" customHeight="1" x14ac:dyDescent="0.4">
      <c r="A5" s="2" t="s">
        <v>179</v>
      </c>
      <c r="B5" s="59" t="s">
        <v>180</v>
      </c>
      <c r="C5" s="59"/>
      <c r="D5" s="59"/>
      <c r="E5" s="59"/>
      <c r="F5" s="59"/>
      <c r="G5" s="59"/>
      <c r="H5" s="59"/>
      <c r="I5" s="59"/>
      <c r="J5" s="59"/>
    </row>
    <row r="6" spans="1:10" ht="14.45" customHeight="1" x14ac:dyDescent="0.4"/>
    <row r="7" spans="1:10" ht="14.45" customHeight="1" x14ac:dyDescent="0.4">
      <c r="A7" s="57" t="s">
        <v>181</v>
      </c>
      <c r="B7" s="57"/>
      <c r="D7" s="3" t="s">
        <v>182</v>
      </c>
      <c r="F7" s="3" t="s">
        <v>175</v>
      </c>
      <c r="H7" s="3" t="s">
        <v>183</v>
      </c>
      <c r="J7" s="3" t="s">
        <v>184</v>
      </c>
    </row>
    <row r="8" spans="1:10" ht="21.75" customHeight="1" x14ac:dyDescent="0.4">
      <c r="A8" s="62" t="s">
        <v>185</v>
      </c>
      <c r="B8" s="62"/>
      <c r="C8" s="12"/>
      <c r="D8" s="19" t="s">
        <v>186</v>
      </c>
      <c r="E8" s="12"/>
      <c r="F8" s="84">
        <v>-271836235324</v>
      </c>
      <c r="G8" s="12"/>
      <c r="H8" s="17">
        <f>F8/$F$13</f>
        <v>2.4727781463594471</v>
      </c>
      <c r="I8" s="12"/>
      <c r="J8" s="17">
        <f>F8/سپرده!$T$2</f>
        <v>-4.4186554631187626E-3</v>
      </c>
    </row>
    <row r="9" spans="1:10" ht="21.75" customHeight="1" x14ac:dyDescent="0.4">
      <c r="A9" s="60" t="s">
        <v>187</v>
      </c>
      <c r="B9" s="60"/>
      <c r="C9" s="12"/>
      <c r="D9" s="20" t="s">
        <v>188</v>
      </c>
      <c r="E9" s="12"/>
      <c r="F9" s="92">
        <v>0</v>
      </c>
      <c r="G9" s="12"/>
      <c r="H9" s="40">
        <f t="shared" ref="H9:H12" si="0">F9/$F$13</f>
        <v>0</v>
      </c>
      <c r="I9" s="12"/>
      <c r="J9" s="40">
        <f>F9/سپرده!$T$2</f>
        <v>0</v>
      </c>
    </row>
    <row r="10" spans="1:10" ht="21.75" customHeight="1" x14ac:dyDescent="0.4">
      <c r="A10" s="60" t="s">
        <v>189</v>
      </c>
      <c r="B10" s="60"/>
      <c r="C10" s="12"/>
      <c r="D10" s="20" t="s">
        <v>190</v>
      </c>
      <c r="E10" s="12"/>
      <c r="F10" s="92">
        <v>0</v>
      </c>
      <c r="G10" s="12"/>
      <c r="H10" s="40">
        <f t="shared" si="0"/>
        <v>0</v>
      </c>
      <c r="I10" s="12"/>
      <c r="J10" s="40">
        <f>F10/سپرده!$T$2</f>
        <v>0</v>
      </c>
    </row>
    <row r="11" spans="1:10" ht="21.75" customHeight="1" x14ac:dyDescent="0.4">
      <c r="A11" s="60" t="s">
        <v>191</v>
      </c>
      <c r="B11" s="60"/>
      <c r="C11" s="12"/>
      <c r="D11" s="20" t="s">
        <v>192</v>
      </c>
      <c r="E11" s="12"/>
      <c r="F11" s="92">
        <v>154416725593</v>
      </c>
      <c r="G11" s="12"/>
      <c r="H11" s="40">
        <f t="shared" si="0"/>
        <v>-1.4046630097847077</v>
      </c>
      <c r="I11" s="12"/>
      <c r="J11" s="40">
        <f>F11/سپرده!$T$2</f>
        <v>2.5100197084659218E-3</v>
      </c>
    </row>
    <row r="12" spans="1:10" ht="21.75" customHeight="1" x14ac:dyDescent="0.4">
      <c r="A12" s="65" t="s">
        <v>193</v>
      </c>
      <c r="B12" s="65"/>
      <c r="C12" s="12"/>
      <c r="D12" s="21" t="s">
        <v>194</v>
      </c>
      <c r="E12" s="12"/>
      <c r="F12" s="93">
        <v>7487999812</v>
      </c>
      <c r="G12" s="12"/>
      <c r="H12" s="18">
        <f t="shared" si="0"/>
        <v>-6.811513657473936E-2</v>
      </c>
      <c r="I12" s="12"/>
      <c r="J12" s="18">
        <f>F12/سپرده!$T$2</f>
        <v>1.2171626508029732E-4</v>
      </c>
    </row>
    <row r="13" spans="1:10" ht="21.75" customHeight="1" x14ac:dyDescent="0.4">
      <c r="A13" s="55" t="s">
        <v>126</v>
      </c>
      <c r="B13" s="55"/>
      <c r="C13" s="12"/>
      <c r="D13" s="15"/>
      <c r="E13" s="12"/>
      <c r="F13" s="94">
        <f>SUM(F8:F12)</f>
        <v>-109931509919</v>
      </c>
      <c r="G13" s="12"/>
      <c r="H13" s="16">
        <f>SUM(H8:H12)</f>
        <v>1</v>
      </c>
      <c r="I13" s="12"/>
      <c r="J13" s="16">
        <f>SUM(J8:J12)</f>
        <v>-1.7869194895725434E-3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46"/>
  <sheetViews>
    <sheetView rightToLeft="1" workbookViewId="0">
      <selection activeCell="P16" sqref="P16:Q16"/>
    </sheetView>
  </sheetViews>
  <sheetFormatPr defaultRowHeight="15.75" x14ac:dyDescent="0.2"/>
  <cols>
    <col min="1" max="1" width="6.140625" style="28" bestFit="1" customWidth="1"/>
    <col min="2" max="2" width="18.140625" style="28" customWidth="1"/>
    <col min="3" max="3" width="1.28515625" style="28" customWidth="1"/>
    <col min="4" max="4" width="16.7109375" style="28" bestFit="1" customWidth="1"/>
    <col min="5" max="5" width="1.28515625" style="28" customWidth="1"/>
    <col min="6" max="6" width="17.7109375" style="28" bestFit="1" customWidth="1"/>
    <col min="7" max="7" width="1.28515625" style="28" customWidth="1"/>
    <col min="8" max="8" width="17.7109375" style="28" bestFit="1" customWidth="1"/>
    <col min="9" max="9" width="1.28515625" style="28" customWidth="1"/>
    <col min="10" max="10" width="17.7109375" style="28" bestFit="1" customWidth="1"/>
    <col min="11" max="11" width="1.28515625" style="28" customWidth="1"/>
    <col min="12" max="12" width="17.42578125" style="28" bestFit="1" customWidth="1"/>
    <col min="13" max="13" width="1.28515625" style="28" customWidth="1"/>
    <col min="14" max="14" width="16.7109375" style="28" bestFit="1" customWidth="1"/>
    <col min="15" max="16" width="1.28515625" style="28" customWidth="1"/>
    <col min="17" max="17" width="16.7109375" style="28" bestFit="1" customWidth="1"/>
    <col min="18" max="18" width="1.28515625" style="28" customWidth="1"/>
    <col min="19" max="19" width="17.7109375" style="28" bestFit="1" customWidth="1"/>
    <col min="20" max="20" width="1.28515625" style="28" customWidth="1"/>
    <col min="21" max="21" width="18.5703125" style="28" bestFit="1" customWidth="1"/>
    <col min="22" max="22" width="1.28515625" style="28" customWidth="1"/>
    <col min="23" max="23" width="17.28515625" style="28" bestFit="1" customWidth="1"/>
    <col min="24" max="24" width="0.28515625" style="28" customWidth="1"/>
    <col min="25" max="25" width="9.140625" style="28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178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/>
    <row r="5" spans="1:23" ht="14.45" customHeight="1" x14ac:dyDescent="0.2">
      <c r="A5" s="22" t="s">
        <v>195</v>
      </c>
      <c r="B5" s="69" t="s">
        <v>196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ht="14.45" customHeight="1" x14ac:dyDescent="0.2">
      <c r="D6" s="57" t="s">
        <v>197</v>
      </c>
      <c r="E6" s="57"/>
      <c r="F6" s="57"/>
      <c r="G6" s="57"/>
      <c r="H6" s="57"/>
      <c r="I6" s="57"/>
      <c r="J6" s="57"/>
      <c r="K6" s="57"/>
      <c r="L6" s="57"/>
      <c r="N6" s="57" t="s">
        <v>198</v>
      </c>
      <c r="O6" s="57"/>
      <c r="P6" s="57"/>
      <c r="Q6" s="57"/>
      <c r="R6" s="57"/>
      <c r="S6" s="57"/>
      <c r="T6" s="57"/>
      <c r="U6" s="57"/>
      <c r="V6" s="57"/>
      <c r="W6" s="57"/>
    </row>
    <row r="7" spans="1:23" ht="14.45" customHeight="1" x14ac:dyDescent="0.2">
      <c r="D7" s="29"/>
      <c r="E7" s="29"/>
      <c r="F7" s="29"/>
      <c r="G7" s="29"/>
      <c r="H7" s="29"/>
      <c r="I7" s="29"/>
      <c r="J7" s="56" t="s">
        <v>126</v>
      </c>
      <c r="K7" s="56"/>
      <c r="L7" s="56"/>
      <c r="N7" s="29"/>
      <c r="O7" s="29"/>
      <c r="P7" s="29"/>
      <c r="Q7" s="29"/>
      <c r="R7" s="29"/>
      <c r="S7" s="29"/>
      <c r="T7" s="29"/>
      <c r="U7" s="56" t="s">
        <v>126</v>
      </c>
      <c r="V7" s="56"/>
      <c r="W7" s="56"/>
    </row>
    <row r="8" spans="1:23" ht="14.45" customHeight="1" x14ac:dyDescent="0.2">
      <c r="A8" s="57" t="s">
        <v>199</v>
      </c>
      <c r="B8" s="57"/>
      <c r="D8" s="3" t="s">
        <v>200</v>
      </c>
      <c r="F8" s="3" t="s">
        <v>201</v>
      </c>
      <c r="H8" s="3" t="s">
        <v>202</v>
      </c>
      <c r="J8" s="5" t="s">
        <v>175</v>
      </c>
      <c r="K8" s="29"/>
      <c r="L8" s="5" t="s">
        <v>183</v>
      </c>
      <c r="N8" s="3" t="s">
        <v>200</v>
      </c>
      <c r="P8" s="57" t="s">
        <v>201</v>
      </c>
      <c r="Q8" s="57"/>
      <c r="S8" s="3" t="s">
        <v>202</v>
      </c>
      <c r="U8" s="5" t="s">
        <v>175</v>
      </c>
      <c r="V8" s="29"/>
      <c r="W8" s="5" t="s">
        <v>183</v>
      </c>
    </row>
    <row r="9" spans="1:23" ht="21.75" customHeight="1" x14ac:dyDescent="0.2">
      <c r="A9" s="68" t="s">
        <v>124</v>
      </c>
      <c r="B9" s="68"/>
      <c r="D9" s="75">
        <v>0</v>
      </c>
      <c r="E9" s="76"/>
      <c r="F9" s="75">
        <v>560179679</v>
      </c>
      <c r="G9" s="76"/>
      <c r="H9" s="75">
        <v>829020328</v>
      </c>
      <c r="I9" s="76"/>
      <c r="J9" s="75">
        <v>1389200007</v>
      </c>
      <c r="K9" s="35"/>
      <c r="L9" s="34">
        <v>-0.65</v>
      </c>
      <c r="M9" s="35"/>
      <c r="N9" s="75">
        <v>0</v>
      </c>
      <c r="O9" s="76"/>
      <c r="P9" s="77">
        <v>560179679</v>
      </c>
      <c r="Q9" s="77"/>
      <c r="R9" s="76"/>
      <c r="S9" s="75">
        <v>829020328</v>
      </c>
      <c r="T9" s="76"/>
      <c r="U9" s="75">
        <v>1389200007</v>
      </c>
      <c r="W9" s="23">
        <v>7.0000000000000007E-2</v>
      </c>
    </row>
    <row r="10" spans="1:23" ht="21.75" customHeight="1" x14ac:dyDescent="0.2">
      <c r="A10" s="66" t="s">
        <v>38</v>
      </c>
      <c r="B10" s="66"/>
      <c r="D10" s="78">
        <v>0</v>
      </c>
      <c r="E10" s="76"/>
      <c r="F10" s="78">
        <v>64342208338</v>
      </c>
      <c r="G10" s="76"/>
      <c r="H10" s="78">
        <v>7156681964</v>
      </c>
      <c r="I10" s="76"/>
      <c r="J10" s="78">
        <v>71498890302</v>
      </c>
      <c r="K10" s="35"/>
      <c r="L10" s="36">
        <v>-33.51</v>
      </c>
      <c r="M10" s="35"/>
      <c r="N10" s="78">
        <v>0</v>
      </c>
      <c r="O10" s="76"/>
      <c r="P10" s="79">
        <v>64342208338</v>
      </c>
      <c r="Q10" s="79"/>
      <c r="R10" s="76"/>
      <c r="S10" s="78">
        <v>7156681964</v>
      </c>
      <c r="T10" s="76"/>
      <c r="U10" s="78">
        <v>71498890302</v>
      </c>
      <c r="W10" s="24">
        <v>3.62</v>
      </c>
    </row>
    <row r="11" spans="1:23" ht="21.75" customHeight="1" x14ac:dyDescent="0.2">
      <c r="A11" s="66" t="s">
        <v>57</v>
      </c>
      <c r="B11" s="66"/>
      <c r="D11" s="78">
        <v>0</v>
      </c>
      <c r="E11" s="76"/>
      <c r="F11" s="78">
        <v>0</v>
      </c>
      <c r="G11" s="76"/>
      <c r="H11" s="78">
        <v>2412788823</v>
      </c>
      <c r="I11" s="76"/>
      <c r="J11" s="78">
        <v>2412788823</v>
      </c>
      <c r="K11" s="35"/>
      <c r="L11" s="36">
        <v>-1.1299999999999999</v>
      </c>
      <c r="M11" s="35"/>
      <c r="N11" s="78">
        <v>0</v>
      </c>
      <c r="O11" s="76"/>
      <c r="P11" s="79">
        <v>0</v>
      </c>
      <c r="Q11" s="79"/>
      <c r="R11" s="76"/>
      <c r="S11" s="78">
        <v>3317355268</v>
      </c>
      <c r="T11" s="76"/>
      <c r="U11" s="78">
        <v>3317355268</v>
      </c>
      <c r="W11" s="24">
        <v>0.17</v>
      </c>
    </row>
    <row r="12" spans="1:23" ht="21.75" customHeight="1" x14ac:dyDescent="0.2">
      <c r="A12" s="66" t="s">
        <v>67</v>
      </c>
      <c r="B12" s="66"/>
      <c r="D12" s="78">
        <v>0</v>
      </c>
      <c r="E12" s="76"/>
      <c r="F12" s="78">
        <v>0</v>
      </c>
      <c r="G12" s="76"/>
      <c r="H12" s="78">
        <v>19378160855</v>
      </c>
      <c r="I12" s="76"/>
      <c r="J12" s="78">
        <v>19378160855</v>
      </c>
      <c r="K12" s="35"/>
      <c r="L12" s="36">
        <v>-9.08</v>
      </c>
      <c r="M12" s="35"/>
      <c r="N12" s="78">
        <v>0</v>
      </c>
      <c r="O12" s="76"/>
      <c r="P12" s="79">
        <v>0</v>
      </c>
      <c r="Q12" s="79"/>
      <c r="R12" s="76"/>
      <c r="S12" s="78">
        <v>19474651702</v>
      </c>
      <c r="T12" s="76"/>
      <c r="U12" s="78">
        <v>19474651702</v>
      </c>
      <c r="W12" s="24">
        <v>0.99</v>
      </c>
    </row>
    <row r="13" spans="1:23" ht="21.75" customHeight="1" x14ac:dyDescent="0.2">
      <c r="A13" s="66" t="s">
        <v>42</v>
      </c>
      <c r="B13" s="66"/>
      <c r="D13" s="78">
        <v>0</v>
      </c>
      <c r="E13" s="76"/>
      <c r="F13" s="78">
        <v>-36300694717</v>
      </c>
      <c r="G13" s="76"/>
      <c r="H13" s="78">
        <v>19336058286</v>
      </c>
      <c r="I13" s="76"/>
      <c r="J13" s="78">
        <v>-16964636431</v>
      </c>
      <c r="K13" s="35"/>
      <c r="L13" s="36">
        <v>7.95</v>
      </c>
      <c r="M13" s="35"/>
      <c r="N13" s="78">
        <v>0</v>
      </c>
      <c r="O13" s="76"/>
      <c r="P13" s="79">
        <v>36136361594</v>
      </c>
      <c r="Q13" s="79"/>
      <c r="R13" s="76"/>
      <c r="S13" s="78">
        <v>19336058286</v>
      </c>
      <c r="T13" s="76"/>
      <c r="U13" s="78">
        <v>55472419880</v>
      </c>
      <c r="W13" s="24">
        <v>2.81</v>
      </c>
    </row>
    <row r="14" spans="1:23" ht="21.75" customHeight="1" x14ac:dyDescent="0.2">
      <c r="A14" s="66" t="s">
        <v>48</v>
      </c>
      <c r="B14" s="66"/>
      <c r="D14" s="78">
        <v>0</v>
      </c>
      <c r="E14" s="76"/>
      <c r="F14" s="78">
        <v>-6749147664</v>
      </c>
      <c r="G14" s="76"/>
      <c r="H14" s="78">
        <v>-8212331163</v>
      </c>
      <c r="I14" s="76"/>
      <c r="J14" s="78">
        <v>-14961478827</v>
      </c>
      <c r="K14" s="35"/>
      <c r="L14" s="36">
        <v>7.01</v>
      </c>
      <c r="M14" s="35"/>
      <c r="N14" s="78">
        <v>0</v>
      </c>
      <c r="O14" s="76"/>
      <c r="P14" s="79">
        <v>-27070997827</v>
      </c>
      <c r="Q14" s="79"/>
      <c r="R14" s="76"/>
      <c r="S14" s="78">
        <v>-8212331163</v>
      </c>
      <c r="T14" s="76"/>
      <c r="U14" s="78">
        <v>-35283328990</v>
      </c>
      <c r="W14" s="24">
        <v>-1.78</v>
      </c>
    </row>
    <row r="15" spans="1:23" ht="21.75" customHeight="1" x14ac:dyDescent="0.2">
      <c r="A15" s="66" t="s">
        <v>83</v>
      </c>
      <c r="B15" s="66"/>
      <c r="D15" s="78">
        <v>0</v>
      </c>
      <c r="E15" s="76"/>
      <c r="F15" s="78">
        <v>-193607090387</v>
      </c>
      <c r="G15" s="76"/>
      <c r="H15" s="78">
        <v>-4466196250</v>
      </c>
      <c r="I15" s="76"/>
      <c r="J15" s="78">
        <v>-198073286637</v>
      </c>
      <c r="K15" s="35"/>
      <c r="L15" s="36">
        <v>92.84</v>
      </c>
      <c r="M15" s="35"/>
      <c r="N15" s="78">
        <v>0</v>
      </c>
      <c r="O15" s="76"/>
      <c r="P15" s="79">
        <v>-277651321664</v>
      </c>
      <c r="Q15" s="79"/>
      <c r="R15" s="76"/>
      <c r="S15" s="78">
        <v>-4466196250</v>
      </c>
      <c r="T15" s="76"/>
      <c r="U15" s="78">
        <v>-282117517914</v>
      </c>
      <c r="W15" s="24">
        <v>-14.27</v>
      </c>
    </row>
    <row r="16" spans="1:23" ht="21.75" customHeight="1" x14ac:dyDescent="0.2">
      <c r="A16" s="66" t="s">
        <v>81</v>
      </c>
      <c r="B16" s="66"/>
      <c r="D16" s="78">
        <v>0</v>
      </c>
      <c r="E16" s="76"/>
      <c r="F16" s="78">
        <v>0</v>
      </c>
      <c r="G16" s="76"/>
      <c r="H16" s="78">
        <v>47646535230</v>
      </c>
      <c r="I16" s="76"/>
      <c r="J16" s="78">
        <v>47646535230</v>
      </c>
      <c r="K16" s="35"/>
      <c r="L16" s="36">
        <v>-22.33</v>
      </c>
      <c r="M16" s="35"/>
      <c r="N16" s="78">
        <v>0</v>
      </c>
      <c r="O16" s="76"/>
      <c r="P16" s="79">
        <v>0</v>
      </c>
      <c r="Q16" s="79"/>
      <c r="R16" s="76"/>
      <c r="S16" s="78">
        <v>47646535230</v>
      </c>
      <c r="T16" s="76"/>
      <c r="U16" s="78">
        <v>47646535230</v>
      </c>
      <c r="W16" s="24">
        <v>2.41</v>
      </c>
    </row>
    <row r="17" spans="1:23" ht="21.75" customHeight="1" x14ac:dyDescent="0.2">
      <c r="A17" s="66" t="s">
        <v>59</v>
      </c>
      <c r="B17" s="66"/>
      <c r="D17" s="78">
        <v>0</v>
      </c>
      <c r="E17" s="76"/>
      <c r="F17" s="78">
        <v>0</v>
      </c>
      <c r="G17" s="76"/>
      <c r="H17" s="78">
        <v>-440408825</v>
      </c>
      <c r="I17" s="76"/>
      <c r="J17" s="78">
        <v>-440408825</v>
      </c>
      <c r="K17" s="35"/>
      <c r="L17" s="36">
        <v>0.21</v>
      </c>
      <c r="M17" s="35"/>
      <c r="N17" s="78">
        <v>0</v>
      </c>
      <c r="O17" s="76"/>
      <c r="P17" s="79">
        <v>0</v>
      </c>
      <c r="Q17" s="79"/>
      <c r="R17" s="76"/>
      <c r="S17" s="78">
        <v>36347981302</v>
      </c>
      <c r="T17" s="76"/>
      <c r="U17" s="78">
        <v>36347981302</v>
      </c>
      <c r="W17" s="24">
        <v>1.84</v>
      </c>
    </row>
    <row r="18" spans="1:23" ht="21.75" customHeight="1" x14ac:dyDescent="0.2">
      <c r="A18" s="66" t="s">
        <v>43</v>
      </c>
      <c r="B18" s="66"/>
      <c r="D18" s="78">
        <v>0</v>
      </c>
      <c r="E18" s="76"/>
      <c r="F18" s="78">
        <v>10179612395</v>
      </c>
      <c r="G18" s="76"/>
      <c r="H18" s="78">
        <v>12724023194</v>
      </c>
      <c r="I18" s="76"/>
      <c r="J18" s="78">
        <v>22903635589</v>
      </c>
      <c r="K18" s="35"/>
      <c r="L18" s="36">
        <v>-10.74</v>
      </c>
      <c r="M18" s="35"/>
      <c r="N18" s="78">
        <v>0</v>
      </c>
      <c r="O18" s="76"/>
      <c r="P18" s="79">
        <v>19682190029</v>
      </c>
      <c r="Q18" s="79"/>
      <c r="R18" s="76"/>
      <c r="S18" s="78">
        <v>12724023194</v>
      </c>
      <c r="T18" s="76"/>
      <c r="U18" s="78">
        <v>32406213223</v>
      </c>
      <c r="W18" s="24">
        <v>1.64</v>
      </c>
    </row>
    <row r="19" spans="1:23" ht="21.75" customHeight="1" x14ac:dyDescent="0.2">
      <c r="A19" s="66" t="s">
        <v>82</v>
      </c>
      <c r="B19" s="66"/>
      <c r="D19" s="78">
        <v>0</v>
      </c>
      <c r="E19" s="76"/>
      <c r="F19" s="78">
        <v>-813694291</v>
      </c>
      <c r="G19" s="76"/>
      <c r="H19" s="78">
        <v>-9652210552</v>
      </c>
      <c r="I19" s="76"/>
      <c r="J19" s="78">
        <v>-10465904843</v>
      </c>
      <c r="K19" s="35"/>
      <c r="L19" s="36">
        <v>4.91</v>
      </c>
      <c r="M19" s="35"/>
      <c r="N19" s="78">
        <v>0</v>
      </c>
      <c r="O19" s="76"/>
      <c r="P19" s="79">
        <v>-20921824266</v>
      </c>
      <c r="Q19" s="79"/>
      <c r="R19" s="76"/>
      <c r="S19" s="78">
        <v>-9652210552</v>
      </c>
      <c r="T19" s="76"/>
      <c r="U19" s="78">
        <v>-30574034818</v>
      </c>
      <c r="W19" s="24">
        <v>-1.55</v>
      </c>
    </row>
    <row r="20" spans="1:23" ht="21.75" customHeight="1" x14ac:dyDescent="0.2">
      <c r="A20" s="66" t="s">
        <v>58</v>
      </c>
      <c r="B20" s="66"/>
      <c r="D20" s="78">
        <v>0</v>
      </c>
      <c r="E20" s="76"/>
      <c r="F20" s="78">
        <v>-20632844172</v>
      </c>
      <c r="G20" s="76"/>
      <c r="H20" s="78">
        <v>2644129819</v>
      </c>
      <c r="I20" s="76"/>
      <c r="J20" s="78">
        <v>-17988714353</v>
      </c>
      <c r="K20" s="35"/>
      <c r="L20" s="36">
        <v>8.43</v>
      </c>
      <c r="M20" s="35"/>
      <c r="N20" s="78">
        <v>0</v>
      </c>
      <c r="O20" s="76"/>
      <c r="P20" s="79">
        <v>17861145995</v>
      </c>
      <c r="Q20" s="79"/>
      <c r="R20" s="76"/>
      <c r="S20" s="78">
        <v>2644129819</v>
      </c>
      <c r="T20" s="76"/>
      <c r="U20" s="78">
        <v>20505275814</v>
      </c>
      <c r="W20" s="24">
        <v>1.04</v>
      </c>
    </row>
    <row r="21" spans="1:23" ht="21.75" customHeight="1" x14ac:dyDescent="0.2">
      <c r="A21" s="66" t="s">
        <v>37</v>
      </c>
      <c r="B21" s="66"/>
      <c r="D21" s="78">
        <v>0</v>
      </c>
      <c r="E21" s="76"/>
      <c r="F21" s="78">
        <v>0</v>
      </c>
      <c r="G21" s="76"/>
      <c r="H21" s="78">
        <v>31983858912</v>
      </c>
      <c r="I21" s="76"/>
      <c r="J21" s="78">
        <v>31983858912</v>
      </c>
      <c r="K21" s="35"/>
      <c r="L21" s="36">
        <v>-14.99</v>
      </c>
      <c r="M21" s="35"/>
      <c r="N21" s="78">
        <v>0</v>
      </c>
      <c r="O21" s="76"/>
      <c r="P21" s="79">
        <v>0</v>
      </c>
      <c r="Q21" s="79"/>
      <c r="R21" s="76"/>
      <c r="S21" s="78">
        <v>31983858912</v>
      </c>
      <c r="T21" s="76"/>
      <c r="U21" s="78">
        <v>31983858912</v>
      </c>
      <c r="W21" s="24">
        <v>1.62</v>
      </c>
    </row>
    <row r="22" spans="1:23" ht="21.75" customHeight="1" x14ac:dyDescent="0.2">
      <c r="A22" s="66" t="s">
        <v>35</v>
      </c>
      <c r="B22" s="66"/>
      <c r="D22" s="78">
        <v>0</v>
      </c>
      <c r="E22" s="76"/>
      <c r="F22" s="78">
        <v>0</v>
      </c>
      <c r="G22" s="76"/>
      <c r="H22" s="78">
        <v>6717356945</v>
      </c>
      <c r="I22" s="76"/>
      <c r="J22" s="78">
        <v>6717356945</v>
      </c>
      <c r="K22" s="35"/>
      <c r="L22" s="36">
        <v>-3.15</v>
      </c>
      <c r="M22" s="35"/>
      <c r="N22" s="78">
        <v>0</v>
      </c>
      <c r="O22" s="76"/>
      <c r="P22" s="79">
        <v>0</v>
      </c>
      <c r="Q22" s="79"/>
      <c r="R22" s="76"/>
      <c r="S22" s="78">
        <v>6717356945</v>
      </c>
      <c r="T22" s="76"/>
      <c r="U22" s="78">
        <v>6717356945</v>
      </c>
      <c r="W22" s="24">
        <v>0.34</v>
      </c>
    </row>
    <row r="23" spans="1:23" ht="21.75" customHeight="1" x14ac:dyDescent="0.2">
      <c r="A23" s="66" t="s">
        <v>31</v>
      </c>
      <c r="B23" s="66"/>
      <c r="D23" s="78">
        <v>0</v>
      </c>
      <c r="E23" s="76"/>
      <c r="F23" s="78">
        <v>0</v>
      </c>
      <c r="G23" s="76"/>
      <c r="H23" s="78">
        <v>12990550593</v>
      </c>
      <c r="I23" s="76"/>
      <c r="J23" s="78">
        <v>12990550593</v>
      </c>
      <c r="K23" s="35"/>
      <c r="L23" s="36">
        <v>-6.09</v>
      </c>
      <c r="M23" s="35"/>
      <c r="N23" s="78">
        <v>0</v>
      </c>
      <c r="O23" s="76"/>
      <c r="P23" s="79">
        <v>0</v>
      </c>
      <c r="Q23" s="79"/>
      <c r="R23" s="76"/>
      <c r="S23" s="78">
        <v>12990550593</v>
      </c>
      <c r="T23" s="76"/>
      <c r="U23" s="78">
        <v>12990550593</v>
      </c>
      <c r="W23" s="24">
        <v>0.66</v>
      </c>
    </row>
    <row r="24" spans="1:23" ht="21.75" customHeight="1" x14ac:dyDescent="0.2">
      <c r="A24" s="66" t="s">
        <v>73</v>
      </c>
      <c r="B24" s="66"/>
      <c r="D24" s="78">
        <v>0</v>
      </c>
      <c r="E24" s="76"/>
      <c r="F24" s="78">
        <v>0</v>
      </c>
      <c r="G24" s="76"/>
      <c r="H24" s="78">
        <v>20011814030</v>
      </c>
      <c r="I24" s="76"/>
      <c r="J24" s="78">
        <v>20011814030</v>
      </c>
      <c r="K24" s="35"/>
      <c r="L24" s="36">
        <v>-9.3800000000000008</v>
      </c>
      <c r="M24" s="35"/>
      <c r="N24" s="78">
        <v>0</v>
      </c>
      <c r="O24" s="76"/>
      <c r="P24" s="79">
        <v>0</v>
      </c>
      <c r="Q24" s="79"/>
      <c r="R24" s="76"/>
      <c r="S24" s="78">
        <v>115988260828</v>
      </c>
      <c r="T24" s="76"/>
      <c r="U24" s="78">
        <v>115988260828</v>
      </c>
      <c r="W24" s="24">
        <v>5.87</v>
      </c>
    </row>
    <row r="25" spans="1:23" ht="21.75" customHeight="1" x14ac:dyDescent="0.2">
      <c r="A25" s="66" t="s">
        <v>77</v>
      </c>
      <c r="B25" s="66"/>
      <c r="D25" s="78">
        <v>0</v>
      </c>
      <c r="E25" s="76"/>
      <c r="F25" s="78">
        <v>0</v>
      </c>
      <c r="G25" s="76"/>
      <c r="H25" s="78">
        <v>-18394662548</v>
      </c>
      <c r="I25" s="76"/>
      <c r="J25" s="78">
        <v>-18394662548</v>
      </c>
      <c r="K25" s="35"/>
      <c r="L25" s="36">
        <v>8.6199999999999992</v>
      </c>
      <c r="M25" s="35"/>
      <c r="N25" s="78">
        <v>0</v>
      </c>
      <c r="O25" s="76"/>
      <c r="P25" s="79">
        <v>0</v>
      </c>
      <c r="Q25" s="79"/>
      <c r="R25" s="76"/>
      <c r="S25" s="78">
        <v>-18394662548</v>
      </c>
      <c r="T25" s="76"/>
      <c r="U25" s="78">
        <v>-18394662548</v>
      </c>
      <c r="W25" s="24">
        <v>-0.93</v>
      </c>
    </row>
    <row r="26" spans="1:23" ht="21.75" customHeight="1" x14ac:dyDescent="0.2">
      <c r="A26" s="66" t="s">
        <v>89</v>
      </c>
      <c r="B26" s="66"/>
      <c r="D26" s="78">
        <v>0</v>
      </c>
      <c r="E26" s="76"/>
      <c r="F26" s="78">
        <v>0</v>
      </c>
      <c r="G26" s="76"/>
      <c r="H26" s="78">
        <v>11430167173</v>
      </c>
      <c r="I26" s="76"/>
      <c r="J26" s="78">
        <v>11430167173</v>
      </c>
      <c r="K26" s="35"/>
      <c r="L26" s="36">
        <v>-5.36</v>
      </c>
      <c r="M26" s="35"/>
      <c r="N26" s="78">
        <v>0</v>
      </c>
      <c r="O26" s="76"/>
      <c r="P26" s="79">
        <v>0</v>
      </c>
      <c r="Q26" s="79"/>
      <c r="R26" s="76"/>
      <c r="S26" s="78">
        <v>17737700279</v>
      </c>
      <c r="T26" s="76"/>
      <c r="U26" s="78">
        <v>17737700279</v>
      </c>
      <c r="W26" s="24">
        <v>0.9</v>
      </c>
    </row>
    <row r="27" spans="1:23" ht="21.75" customHeight="1" x14ac:dyDescent="0.2">
      <c r="A27" s="66" t="s">
        <v>72</v>
      </c>
      <c r="B27" s="66"/>
      <c r="D27" s="78">
        <v>0</v>
      </c>
      <c r="E27" s="76"/>
      <c r="F27" s="78">
        <v>0</v>
      </c>
      <c r="G27" s="76"/>
      <c r="H27" s="78">
        <v>46852559573</v>
      </c>
      <c r="I27" s="76"/>
      <c r="J27" s="78">
        <v>46852559573</v>
      </c>
      <c r="K27" s="35"/>
      <c r="L27" s="36">
        <v>-21.96</v>
      </c>
      <c r="M27" s="35"/>
      <c r="N27" s="78">
        <v>0</v>
      </c>
      <c r="O27" s="76"/>
      <c r="P27" s="79">
        <v>0</v>
      </c>
      <c r="Q27" s="79"/>
      <c r="R27" s="76"/>
      <c r="S27" s="78">
        <v>46916531109</v>
      </c>
      <c r="T27" s="76"/>
      <c r="U27" s="78">
        <v>46916531109</v>
      </c>
      <c r="W27" s="24">
        <v>2.37</v>
      </c>
    </row>
    <row r="28" spans="1:23" ht="21.75" customHeight="1" x14ac:dyDescent="0.2">
      <c r="A28" s="66" t="s">
        <v>26</v>
      </c>
      <c r="B28" s="66"/>
      <c r="D28" s="78">
        <v>0</v>
      </c>
      <c r="E28" s="76"/>
      <c r="F28" s="78">
        <v>-85057802042</v>
      </c>
      <c r="G28" s="76"/>
      <c r="H28" s="78">
        <v>3469241473</v>
      </c>
      <c r="I28" s="76"/>
      <c r="J28" s="78">
        <v>-81588560569</v>
      </c>
      <c r="K28" s="35"/>
      <c r="L28" s="36">
        <v>38.24</v>
      </c>
      <c r="M28" s="35"/>
      <c r="N28" s="78">
        <v>0</v>
      </c>
      <c r="O28" s="76"/>
      <c r="P28" s="79">
        <v>-43860031811</v>
      </c>
      <c r="Q28" s="79"/>
      <c r="R28" s="76"/>
      <c r="S28" s="78">
        <v>3469241473</v>
      </c>
      <c r="T28" s="76"/>
      <c r="U28" s="78">
        <v>-40390790338</v>
      </c>
      <c r="W28" s="24">
        <v>-2.04</v>
      </c>
    </row>
    <row r="29" spans="1:23" ht="21.75" customHeight="1" x14ac:dyDescent="0.2">
      <c r="A29" s="66" t="s">
        <v>100</v>
      </c>
      <c r="B29" s="66"/>
      <c r="D29" s="78">
        <v>0</v>
      </c>
      <c r="E29" s="76"/>
      <c r="F29" s="78">
        <v>29729130506</v>
      </c>
      <c r="G29" s="76"/>
      <c r="H29" s="78">
        <v>-201850004</v>
      </c>
      <c r="I29" s="76"/>
      <c r="J29" s="78">
        <v>29527280502</v>
      </c>
      <c r="K29" s="35"/>
      <c r="L29" s="36">
        <v>-13.84</v>
      </c>
      <c r="M29" s="35"/>
      <c r="N29" s="78">
        <v>0</v>
      </c>
      <c r="O29" s="76"/>
      <c r="P29" s="79">
        <v>109417435132</v>
      </c>
      <c r="Q29" s="79"/>
      <c r="R29" s="76"/>
      <c r="S29" s="78">
        <v>-201850004</v>
      </c>
      <c r="T29" s="76"/>
      <c r="U29" s="78">
        <v>109215585128</v>
      </c>
      <c r="W29" s="24">
        <v>5.52</v>
      </c>
    </row>
    <row r="30" spans="1:23" ht="21.75" customHeight="1" x14ac:dyDescent="0.2">
      <c r="A30" s="66" t="s">
        <v>99</v>
      </c>
      <c r="B30" s="66"/>
      <c r="D30" s="78">
        <v>0</v>
      </c>
      <c r="E30" s="76"/>
      <c r="F30" s="78">
        <v>-27219078115</v>
      </c>
      <c r="G30" s="76"/>
      <c r="H30" s="78">
        <v>-80463112196</v>
      </c>
      <c r="I30" s="76"/>
      <c r="J30" s="78">
        <v>-107682190311</v>
      </c>
      <c r="K30" s="35"/>
      <c r="L30" s="36">
        <v>50.47</v>
      </c>
      <c r="M30" s="35"/>
      <c r="N30" s="78">
        <v>0</v>
      </c>
      <c r="O30" s="76"/>
      <c r="P30" s="79">
        <v>-127437211015</v>
      </c>
      <c r="Q30" s="79"/>
      <c r="R30" s="76"/>
      <c r="S30" s="78">
        <v>-80463112196</v>
      </c>
      <c r="T30" s="76"/>
      <c r="U30" s="78">
        <v>-207900323211</v>
      </c>
      <c r="W30" s="24">
        <v>-10.52</v>
      </c>
    </row>
    <row r="31" spans="1:23" ht="21.75" customHeight="1" x14ac:dyDescent="0.2">
      <c r="A31" s="66" t="s">
        <v>118</v>
      </c>
      <c r="B31" s="66"/>
      <c r="D31" s="78">
        <v>0</v>
      </c>
      <c r="E31" s="76"/>
      <c r="F31" s="78">
        <v>0</v>
      </c>
      <c r="G31" s="76"/>
      <c r="H31" s="78">
        <v>25862308</v>
      </c>
      <c r="I31" s="76"/>
      <c r="J31" s="78">
        <v>25862308</v>
      </c>
      <c r="K31" s="35"/>
      <c r="L31" s="36">
        <v>-0.01</v>
      </c>
      <c r="M31" s="35"/>
      <c r="N31" s="78">
        <v>0</v>
      </c>
      <c r="O31" s="76"/>
      <c r="P31" s="79">
        <v>0</v>
      </c>
      <c r="Q31" s="79"/>
      <c r="R31" s="76"/>
      <c r="S31" s="78">
        <v>25862308</v>
      </c>
      <c r="T31" s="76"/>
      <c r="U31" s="78">
        <v>25862308</v>
      </c>
      <c r="W31" s="24">
        <v>0</v>
      </c>
    </row>
    <row r="32" spans="1:23" ht="21.75" customHeight="1" x14ac:dyDescent="0.2">
      <c r="A32" s="66" t="s">
        <v>29</v>
      </c>
      <c r="B32" s="66"/>
      <c r="D32" s="78">
        <v>0</v>
      </c>
      <c r="E32" s="76"/>
      <c r="F32" s="78">
        <v>0</v>
      </c>
      <c r="G32" s="76"/>
      <c r="H32" s="78">
        <v>-3329453682</v>
      </c>
      <c r="I32" s="76"/>
      <c r="J32" s="78">
        <v>-3329453682</v>
      </c>
      <c r="K32" s="35"/>
      <c r="L32" s="36">
        <v>1.56</v>
      </c>
      <c r="M32" s="35"/>
      <c r="N32" s="78">
        <v>0</v>
      </c>
      <c r="O32" s="76"/>
      <c r="P32" s="79">
        <v>0</v>
      </c>
      <c r="Q32" s="79"/>
      <c r="R32" s="76"/>
      <c r="S32" s="78">
        <v>-3329453682</v>
      </c>
      <c r="T32" s="76"/>
      <c r="U32" s="78">
        <v>-3329453682</v>
      </c>
      <c r="W32" s="24">
        <v>-0.17</v>
      </c>
    </row>
    <row r="33" spans="1:23" ht="21.75" customHeight="1" x14ac:dyDescent="0.2">
      <c r="A33" s="66" t="s">
        <v>74</v>
      </c>
      <c r="B33" s="66"/>
      <c r="D33" s="78">
        <v>36423317507</v>
      </c>
      <c r="E33" s="76"/>
      <c r="F33" s="78">
        <v>-10613700116</v>
      </c>
      <c r="G33" s="76"/>
      <c r="H33" s="78">
        <v>3941758378</v>
      </c>
      <c r="I33" s="76"/>
      <c r="J33" s="78">
        <v>29751375769</v>
      </c>
      <c r="K33" s="35"/>
      <c r="L33" s="36">
        <v>-13.94</v>
      </c>
      <c r="M33" s="35"/>
      <c r="N33" s="78">
        <v>36423317507</v>
      </c>
      <c r="O33" s="76"/>
      <c r="P33" s="79">
        <v>24048823384</v>
      </c>
      <c r="Q33" s="79"/>
      <c r="R33" s="76"/>
      <c r="S33" s="78">
        <v>6315083547</v>
      </c>
      <c r="T33" s="76"/>
      <c r="U33" s="78">
        <v>66787224438</v>
      </c>
      <c r="W33" s="24">
        <v>3.38</v>
      </c>
    </row>
    <row r="34" spans="1:23" ht="21.75" customHeight="1" x14ac:dyDescent="0.2">
      <c r="A34" s="66" t="s">
        <v>75</v>
      </c>
      <c r="B34" s="66"/>
      <c r="D34" s="78">
        <v>0</v>
      </c>
      <c r="E34" s="76"/>
      <c r="F34" s="78">
        <v>0</v>
      </c>
      <c r="G34" s="76"/>
      <c r="H34" s="78">
        <v>-64789731602</v>
      </c>
      <c r="I34" s="76"/>
      <c r="J34" s="78">
        <v>-64789731602</v>
      </c>
      <c r="K34" s="35"/>
      <c r="L34" s="36">
        <v>30.37</v>
      </c>
      <c r="M34" s="35"/>
      <c r="N34" s="78">
        <v>0</v>
      </c>
      <c r="O34" s="76"/>
      <c r="P34" s="79">
        <v>0</v>
      </c>
      <c r="Q34" s="79"/>
      <c r="R34" s="76"/>
      <c r="S34" s="78">
        <v>-80012249377</v>
      </c>
      <c r="T34" s="76"/>
      <c r="U34" s="78">
        <v>-80012249377</v>
      </c>
      <c r="W34" s="24">
        <v>-4.05</v>
      </c>
    </row>
    <row r="35" spans="1:23" ht="21.75" customHeight="1" x14ac:dyDescent="0.2">
      <c r="A35" s="66" t="s">
        <v>76</v>
      </c>
      <c r="B35" s="66"/>
      <c r="D35" s="78">
        <v>0</v>
      </c>
      <c r="E35" s="76"/>
      <c r="F35" s="78">
        <v>-9662758055</v>
      </c>
      <c r="G35" s="76"/>
      <c r="H35" s="78">
        <v>-12574534483</v>
      </c>
      <c r="I35" s="76"/>
      <c r="J35" s="78">
        <v>-22237292538</v>
      </c>
      <c r="K35" s="35"/>
      <c r="L35" s="36">
        <v>10.42</v>
      </c>
      <c r="M35" s="35"/>
      <c r="N35" s="78">
        <v>0</v>
      </c>
      <c r="O35" s="76"/>
      <c r="P35" s="79">
        <v>-25006253544</v>
      </c>
      <c r="Q35" s="79"/>
      <c r="R35" s="76"/>
      <c r="S35" s="78">
        <v>-12574534483</v>
      </c>
      <c r="T35" s="76"/>
      <c r="U35" s="78">
        <v>-37580788027</v>
      </c>
      <c r="W35" s="24">
        <v>-1.9</v>
      </c>
    </row>
    <row r="36" spans="1:23" ht="21.75" customHeight="1" x14ac:dyDescent="0.2">
      <c r="A36" s="66" t="s">
        <v>203</v>
      </c>
      <c r="B36" s="66"/>
      <c r="D36" s="78">
        <v>0</v>
      </c>
      <c r="E36" s="76"/>
      <c r="F36" s="78">
        <v>24692753507</v>
      </c>
      <c r="G36" s="76"/>
      <c r="H36" s="78">
        <v>-10899</v>
      </c>
      <c r="I36" s="76"/>
      <c r="J36" s="78">
        <v>24692742608</v>
      </c>
      <c r="K36" s="35"/>
      <c r="L36" s="36">
        <v>-11.57</v>
      </c>
      <c r="M36" s="35"/>
      <c r="N36" s="78">
        <v>0</v>
      </c>
      <c r="O36" s="76"/>
      <c r="P36" s="79">
        <v>23261525285</v>
      </c>
      <c r="Q36" s="79"/>
      <c r="R36" s="76"/>
      <c r="S36" s="78">
        <v>-10899</v>
      </c>
      <c r="T36" s="76"/>
      <c r="U36" s="78">
        <v>23261514386</v>
      </c>
      <c r="W36" s="24">
        <v>1.18</v>
      </c>
    </row>
    <row r="37" spans="1:23" ht="21.75" customHeight="1" x14ac:dyDescent="0.2">
      <c r="A37" s="66" t="s">
        <v>78</v>
      </c>
      <c r="B37" s="66"/>
      <c r="D37" s="78">
        <v>0</v>
      </c>
      <c r="E37" s="76"/>
      <c r="F37" s="78">
        <v>-1346817778</v>
      </c>
      <c r="G37" s="76"/>
      <c r="H37" s="78">
        <v>574654193</v>
      </c>
      <c r="I37" s="76"/>
      <c r="J37" s="78">
        <v>-772163585</v>
      </c>
      <c r="K37" s="35"/>
      <c r="L37" s="36">
        <v>0.36</v>
      </c>
      <c r="M37" s="35"/>
      <c r="N37" s="78">
        <v>0</v>
      </c>
      <c r="O37" s="76"/>
      <c r="P37" s="79">
        <v>208628858</v>
      </c>
      <c r="Q37" s="79"/>
      <c r="R37" s="76"/>
      <c r="S37" s="78">
        <v>574654193</v>
      </c>
      <c r="T37" s="76"/>
      <c r="U37" s="78">
        <v>783283051</v>
      </c>
      <c r="W37" s="24">
        <v>0.04</v>
      </c>
    </row>
    <row r="38" spans="1:23" ht="21.75" customHeight="1" x14ac:dyDescent="0.2">
      <c r="A38" s="66" t="s">
        <v>39</v>
      </c>
      <c r="B38" s="66"/>
      <c r="D38" s="78">
        <v>0</v>
      </c>
      <c r="E38" s="76"/>
      <c r="F38" s="78">
        <v>0</v>
      </c>
      <c r="G38" s="76"/>
      <c r="H38" s="78">
        <v>34605103792</v>
      </c>
      <c r="I38" s="76"/>
      <c r="J38" s="78">
        <v>34605103792</v>
      </c>
      <c r="K38" s="35"/>
      <c r="L38" s="36">
        <v>-16.22</v>
      </c>
      <c r="M38" s="35"/>
      <c r="N38" s="78">
        <v>0</v>
      </c>
      <c r="O38" s="76"/>
      <c r="P38" s="79">
        <v>0</v>
      </c>
      <c r="Q38" s="79"/>
      <c r="R38" s="76"/>
      <c r="S38" s="78">
        <v>35499748921</v>
      </c>
      <c r="T38" s="76"/>
      <c r="U38" s="78">
        <v>35499748921</v>
      </c>
      <c r="W38" s="24">
        <v>1.8</v>
      </c>
    </row>
    <row r="39" spans="1:23" ht="21.75" customHeight="1" x14ac:dyDescent="0.2">
      <c r="A39" s="66" t="s">
        <v>23</v>
      </c>
      <c r="B39" s="66"/>
      <c r="D39" s="78">
        <v>0</v>
      </c>
      <c r="E39" s="76"/>
      <c r="F39" s="78">
        <v>-9823796042</v>
      </c>
      <c r="G39" s="76"/>
      <c r="H39" s="78">
        <v>7747549285</v>
      </c>
      <c r="I39" s="76"/>
      <c r="J39" s="78">
        <v>-2076246757</v>
      </c>
      <c r="K39" s="35"/>
      <c r="L39" s="36">
        <v>0.97</v>
      </c>
      <c r="M39" s="35"/>
      <c r="N39" s="78">
        <v>0</v>
      </c>
      <c r="O39" s="76"/>
      <c r="P39" s="79">
        <v>-40118789394</v>
      </c>
      <c r="Q39" s="79"/>
      <c r="R39" s="76"/>
      <c r="S39" s="78">
        <v>7747549285</v>
      </c>
      <c r="T39" s="76"/>
      <c r="U39" s="78">
        <v>-32371240109</v>
      </c>
      <c r="W39" s="24">
        <v>-1.64</v>
      </c>
    </row>
    <row r="40" spans="1:23" ht="21.75" customHeight="1" x14ac:dyDescent="0.2">
      <c r="A40" s="66" t="s">
        <v>53</v>
      </c>
      <c r="B40" s="66"/>
      <c r="D40" s="78">
        <v>0</v>
      </c>
      <c r="E40" s="76"/>
      <c r="F40" s="78">
        <v>0</v>
      </c>
      <c r="G40" s="76"/>
      <c r="H40" s="78">
        <v>-1902336608</v>
      </c>
      <c r="I40" s="76"/>
      <c r="J40" s="78">
        <v>-1902336608</v>
      </c>
      <c r="K40" s="35"/>
      <c r="L40" s="36">
        <v>0.89</v>
      </c>
      <c r="M40" s="35"/>
      <c r="N40" s="78">
        <v>0</v>
      </c>
      <c r="O40" s="76"/>
      <c r="P40" s="79">
        <v>0</v>
      </c>
      <c r="Q40" s="79"/>
      <c r="R40" s="76"/>
      <c r="S40" s="78">
        <v>-1902336608</v>
      </c>
      <c r="T40" s="76"/>
      <c r="U40" s="78">
        <v>-1902336608</v>
      </c>
      <c r="W40" s="24">
        <v>-0.1</v>
      </c>
    </row>
    <row r="41" spans="1:23" ht="21.75" customHeight="1" x14ac:dyDescent="0.2">
      <c r="A41" s="66" t="s">
        <v>20</v>
      </c>
      <c r="B41" s="66"/>
      <c r="D41" s="78">
        <v>0</v>
      </c>
      <c r="E41" s="76"/>
      <c r="F41" s="78">
        <v>-10971537209</v>
      </c>
      <c r="G41" s="76"/>
      <c r="H41" s="78">
        <v>-2394128650</v>
      </c>
      <c r="I41" s="76"/>
      <c r="J41" s="78">
        <v>-13365665859</v>
      </c>
      <c r="K41" s="35"/>
      <c r="L41" s="36">
        <v>6.26</v>
      </c>
      <c r="M41" s="35"/>
      <c r="N41" s="78">
        <v>0</v>
      </c>
      <c r="O41" s="76"/>
      <c r="P41" s="79">
        <v>-27378854</v>
      </c>
      <c r="Q41" s="79"/>
      <c r="R41" s="76"/>
      <c r="S41" s="78">
        <v>32031733961</v>
      </c>
      <c r="T41" s="76"/>
      <c r="U41" s="78">
        <v>32004355107</v>
      </c>
      <c r="W41" s="24">
        <v>1.62</v>
      </c>
    </row>
    <row r="42" spans="1:23" ht="21.75" customHeight="1" x14ac:dyDescent="0.2">
      <c r="A42" s="66" t="s">
        <v>71</v>
      </c>
      <c r="B42" s="66"/>
      <c r="D42" s="78">
        <v>0</v>
      </c>
      <c r="E42" s="76"/>
      <c r="F42" s="78">
        <v>-27913870293</v>
      </c>
      <c r="G42" s="76"/>
      <c r="H42" s="78">
        <v>40635229330</v>
      </c>
      <c r="I42" s="76"/>
      <c r="J42" s="78">
        <v>12721359037</v>
      </c>
      <c r="K42" s="35"/>
      <c r="L42" s="36">
        <v>-5.96</v>
      </c>
      <c r="M42" s="35"/>
      <c r="N42" s="78">
        <v>0</v>
      </c>
      <c r="O42" s="76"/>
      <c r="P42" s="79">
        <v>4704420594</v>
      </c>
      <c r="Q42" s="79"/>
      <c r="R42" s="76"/>
      <c r="S42" s="78">
        <v>40635229330</v>
      </c>
      <c r="T42" s="76"/>
      <c r="U42" s="78">
        <v>45339649924</v>
      </c>
      <c r="W42" s="24">
        <v>2.29</v>
      </c>
    </row>
    <row r="43" spans="1:23" ht="21.75" customHeight="1" x14ac:dyDescent="0.2">
      <c r="A43" s="66" t="s">
        <v>97</v>
      </c>
      <c r="B43" s="66"/>
      <c r="D43" s="78">
        <v>0</v>
      </c>
      <c r="E43" s="76"/>
      <c r="F43" s="78">
        <v>-98914703324</v>
      </c>
      <c r="G43" s="76"/>
      <c r="H43" s="78">
        <v>-127057178501</v>
      </c>
      <c r="I43" s="76"/>
      <c r="J43" s="78">
        <v>-225971881825</v>
      </c>
      <c r="K43" s="35"/>
      <c r="L43" s="36">
        <v>105.91</v>
      </c>
      <c r="M43" s="35"/>
      <c r="N43" s="78">
        <v>0</v>
      </c>
      <c r="O43" s="76"/>
      <c r="P43" s="79">
        <v>-210807626554</v>
      </c>
      <c r="Q43" s="79"/>
      <c r="R43" s="76"/>
      <c r="S43" s="78">
        <v>-127057178501</v>
      </c>
      <c r="T43" s="76"/>
      <c r="U43" s="78">
        <v>-337864805055</v>
      </c>
      <c r="W43" s="24">
        <v>-17.09</v>
      </c>
    </row>
    <row r="44" spans="1:23" ht="21.75" customHeight="1" x14ac:dyDescent="0.2">
      <c r="A44" s="66" t="s">
        <v>52</v>
      </c>
      <c r="B44" s="66"/>
      <c r="D44" s="78">
        <v>0</v>
      </c>
      <c r="E44" s="76"/>
      <c r="F44" s="78">
        <v>0</v>
      </c>
      <c r="G44" s="76"/>
      <c r="H44" s="78">
        <v>-112296067246</v>
      </c>
      <c r="I44" s="76"/>
      <c r="J44" s="78">
        <v>-112296067246</v>
      </c>
      <c r="K44" s="35"/>
      <c r="L44" s="36">
        <v>52.63</v>
      </c>
      <c r="M44" s="35"/>
      <c r="N44" s="78">
        <v>0</v>
      </c>
      <c r="O44" s="76"/>
      <c r="P44" s="79">
        <v>0</v>
      </c>
      <c r="Q44" s="79"/>
      <c r="R44" s="76"/>
      <c r="S44" s="78">
        <v>-112296067246</v>
      </c>
      <c r="T44" s="76"/>
      <c r="U44" s="78">
        <v>-112296067246</v>
      </c>
      <c r="W44" s="24">
        <v>-5.68</v>
      </c>
    </row>
    <row r="45" spans="1:23" ht="21.75" customHeight="1" x14ac:dyDescent="0.2">
      <c r="A45" s="66" t="s">
        <v>204</v>
      </c>
      <c r="B45" s="66"/>
      <c r="D45" s="78">
        <v>0</v>
      </c>
      <c r="E45" s="76"/>
      <c r="F45" s="78">
        <v>0</v>
      </c>
      <c r="G45" s="76"/>
      <c r="H45" s="78">
        <v>0</v>
      </c>
      <c r="I45" s="76"/>
      <c r="J45" s="78">
        <v>0</v>
      </c>
      <c r="K45" s="35"/>
      <c r="L45" s="36">
        <v>0</v>
      </c>
      <c r="M45" s="35"/>
      <c r="N45" s="78">
        <v>0</v>
      </c>
      <c r="O45" s="76"/>
      <c r="P45" s="79">
        <v>0</v>
      </c>
      <c r="Q45" s="79"/>
      <c r="R45" s="76"/>
      <c r="S45" s="78">
        <v>-1377379782</v>
      </c>
      <c r="T45" s="76"/>
      <c r="U45" s="78">
        <v>-1377379782</v>
      </c>
      <c r="W45" s="24">
        <v>-7.0000000000000007E-2</v>
      </c>
    </row>
    <row r="46" spans="1:23" ht="21.75" customHeight="1" x14ac:dyDescent="0.2">
      <c r="A46" s="66" t="s">
        <v>205</v>
      </c>
      <c r="B46" s="66"/>
      <c r="D46" s="78">
        <v>0</v>
      </c>
      <c r="E46" s="76"/>
      <c r="F46" s="78">
        <v>0</v>
      </c>
      <c r="G46" s="76"/>
      <c r="H46" s="78">
        <v>0</v>
      </c>
      <c r="I46" s="76"/>
      <c r="J46" s="78">
        <v>0</v>
      </c>
      <c r="K46" s="35"/>
      <c r="L46" s="36">
        <v>0</v>
      </c>
      <c r="M46" s="35"/>
      <c r="N46" s="78">
        <v>0</v>
      </c>
      <c r="O46" s="76"/>
      <c r="P46" s="79">
        <v>0</v>
      </c>
      <c r="Q46" s="79"/>
      <c r="R46" s="76"/>
      <c r="S46" s="78">
        <v>22264394242</v>
      </c>
      <c r="T46" s="76"/>
      <c r="U46" s="78">
        <v>22264394242</v>
      </c>
      <c r="W46" s="24">
        <v>1.1299999999999999</v>
      </c>
    </row>
    <row r="47" spans="1:23" ht="21.75" customHeight="1" x14ac:dyDescent="0.2">
      <c r="A47" s="66" t="s">
        <v>79</v>
      </c>
      <c r="B47" s="66"/>
      <c r="D47" s="78">
        <v>0</v>
      </c>
      <c r="E47" s="76"/>
      <c r="F47" s="78">
        <v>-88526116800</v>
      </c>
      <c r="G47" s="76"/>
      <c r="H47" s="78">
        <v>0</v>
      </c>
      <c r="I47" s="76"/>
      <c r="J47" s="78">
        <v>-88526116800</v>
      </c>
      <c r="K47" s="35"/>
      <c r="L47" s="36">
        <v>41.49</v>
      </c>
      <c r="M47" s="35"/>
      <c r="N47" s="78">
        <v>0</v>
      </c>
      <c r="O47" s="76"/>
      <c r="P47" s="79">
        <v>184196130818</v>
      </c>
      <c r="Q47" s="79"/>
      <c r="R47" s="76"/>
      <c r="S47" s="78">
        <v>131862079369</v>
      </c>
      <c r="T47" s="76"/>
      <c r="U47" s="78">
        <v>316058210187</v>
      </c>
      <c r="W47" s="24">
        <v>15.99</v>
      </c>
    </row>
    <row r="48" spans="1:23" ht="21.75" customHeight="1" x14ac:dyDescent="0.2">
      <c r="A48" s="66" t="s">
        <v>206</v>
      </c>
      <c r="B48" s="66"/>
      <c r="D48" s="78">
        <v>0</v>
      </c>
      <c r="E48" s="76"/>
      <c r="F48" s="78">
        <v>0</v>
      </c>
      <c r="G48" s="76"/>
      <c r="H48" s="78">
        <v>0</v>
      </c>
      <c r="I48" s="76"/>
      <c r="J48" s="78">
        <v>0</v>
      </c>
      <c r="K48" s="35"/>
      <c r="L48" s="36">
        <v>0</v>
      </c>
      <c r="M48" s="35"/>
      <c r="N48" s="78">
        <v>0</v>
      </c>
      <c r="O48" s="76"/>
      <c r="P48" s="79">
        <v>0</v>
      </c>
      <c r="Q48" s="79"/>
      <c r="R48" s="76"/>
      <c r="S48" s="78">
        <v>-9745500674</v>
      </c>
      <c r="T48" s="76"/>
      <c r="U48" s="78">
        <v>-9745500674</v>
      </c>
      <c r="W48" s="24">
        <v>-0.49</v>
      </c>
    </row>
    <row r="49" spans="1:23" ht="21.75" customHeight="1" x14ac:dyDescent="0.2">
      <c r="A49" s="66" t="s">
        <v>207</v>
      </c>
      <c r="B49" s="66"/>
      <c r="D49" s="78">
        <v>0</v>
      </c>
      <c r="E49" s="76"/>
      <c r="F49" s="78">
        <v>0</v>
      </c>
      <c r="G49" s="76"/>
      <c r="H49" s="78">
        <v>0</v>
      </c>
      <c r="I49" s="76"/>
      <c r="J49" s="78">
        <v>0</v>
      </c>
      <c r="K49" s="35"/>
      <c r="L49" s="36">
        <v>0</v>
      </c>
      <c r="M49" s="35"/>
      <c r="N49" s="78">
        <v>0</v>
      </c>
      <c r="O49" s="76"/>
      <c r="P49" s="79">
        <v>0</v>
      </c>
      <c r="Q49" s="79"/>
      <c r="R49" s="76"/>
      <c r="S49" s="78">
        <v>1840840484</v>
      </c>
      <c r="T49" s="76"/>
      <c r="U49" s="78">
        <v>1840840484</v>
      </c>
      <c r="W49" s="24">
        <v>0.09</v>
      </c>
    </row>
    <row r="50" spans="1:23" ht="21.75" customHeight="1" x14ac:dyDescent="0.2">
      <c r="A50" s="66" t="s">
        <v>208</v>
      </c>
      <c r="B50" s="66"/>
      <c r="D50" s="78">
        <v>0</v>
      </c>
      <c r="E50" s="76"/>
      <c r="F50" s="78">
        <v>0</v>
      </c>
      <c r="G50" s="76"/>
      <c r="H50" s="78">
        <v>0</v>
      </c>
      <c r="I50" s="76"/>
      <c r="J50" s="78">
        <v>0</v>
      </c>
      <c r="K50" s="35"/>
      <c r="L50" s="36">
        <v>0</v>
      </c>
      <c r="M50" s="35"/>
      <c r="N50" s="78">
        <v>0</v>
      </c>
      <c r="O50" s="76"/>
      <c r="P50" s="79">
        <v>0</v>
      </c>
      <c r="Q50" s="79"/>
      <c r="R50" s="76"/>
      <c r="S50" s="78">
        <v>32381393740</v>
      </c>
      <c r="T50" s="76"/>
      <c r="U50" s="78">
        <v>32381393740</v>
      </c>
      <c r="W50" s="24">
        <v>1.64</v>
      </c>
    </row>
    <row r="51" spans="1:23" ht="21.75" customHeight="1" x14ac:dyDescent="0.2">
      <c r="A51" s="66" t="s">
        <v>50</v>
      </c>
      <c r="B51" s="66"/>
      <c r="D51" s="78">
        <v>0</v>
      </c>
      <c r="E51" s="76"/>
      <c r="F51" s="78">
        <v>-381715200</v>
      </c>
      <c r="G51" s="76"/>
      <c r="H51" s="78">
        <v>0</v>
      </c>
      <c r="I51" s="76"/>
      <c r="J51" s="78">
        <v>-381715200</v>
      </c>
      <c r="K51" s="35"/>
      <c r="L51" s="36">
        <v>0.18</v>
      </c>
      <c r="M51" s="35"/>
      <c r="N51" s="78">
        <v>0</v>
      </c>
      <c r="O51" s="76"/>
      <c r="P51" s="79">
        <v>-41750101</v>
      </c>
      <c r="Q51" s="79"/>
      <c r="R51" s="76"/>
      <c r="S51" s="78">
        <v>487084530</v>
      </c>
      <c r="T51" s="76"/>
      <c r="U51" s="78">
        <v>445334429</v>
      </c>
      <c r="W51" s="24">
        <v>0.02</v>
      </c>
    </row>
    <row r="52" spans="1:23" ht="21.75" customHeight="1" x14ac:dyDescent="0.2">
      <c r="A52" s="66" t="s">
        <v>209</v>
      </c>
      <c r="B52" s="66"/>
      <c r="D52" s="78">
        <v>0</v>
      </c>
      <c r="E52" s="76"/>
      <c r="F52" s="78">
        <v>0</v>
      </c>
      <c r="G52" s="76"/>
      <c r="H52" s="78">
        <v>0</v>
      </c>
      <c r="I52" s="76"/>
      <c r="J52" s="78">
        <v>0</v>
      </c>
      <c r="K52" s="35"/>
      <c r="L52" s="36">
        <v>0</v>
      </c>
      <c r="M52" s="35"/>
      <c r="N52" s="78">
        <v>0</v>
      </c>
      <c r="O52" s="76"/>
      <c r="P52" s="79">
        <v>0</v>
      </c>
      <c r="Q52" s="79"/>
      <c r="R52" s="76"/>
      <c r="S52" s="78">
        <v>371417054</v>
      </c>
      <c r="T52" s="76"/>
      <c r="U52" s="78">
        <v>371417054</v>
      </c>
      <c r="W52" s="24">
        <v>0.02</v>
      </c>
    </row>
    <row r="53" spans="1:23" ht="21.75" customHeight="1" x14ac:dyDescent="0.2">
      <c r="A53" s="66" t="s">
        <v>210</v>
      </c>
      <c r="B53" s="66"/>
      <c r="D53" s="78">
        <v>0</v>
      </c>
      <c r="E53" s="76"/>
      <c r="F53" s="78">
        <v>0</v>
      </c>
      <c r="G53" s="76"/>
      <c r="H53" s="78">
        <v>0</v>
      </c>
      <c r="I53" s="76"/>
      <c r="J53" s="78">
        <v>0</v>
      </c>
      <c r="K53" s="35"/>
      <c r="L53" s="36">
        <v>0</v>
      </c>
      <c r="M53" s="35"/>
      <c r="N53" s="78">
        <v>0</v>
      </c>
      <c r="O53" s="76"/>
      <c r="P53" s="79">
        <v>0</v>
      </c>
      <c r="Q53" s="79"/>
      <c r="R53" s="76"/>
      <c r="S53" s="78">
        <v>198069665</v>
      </c>
      <c r="T53" s="76"/>
      <c r="U53" s="78">
        <v>198069665</v>
      </c>
      <c r="W53" s="24">
        <v>0.01</v>
      </c>
    </row>
    <row r="54" spans="1:23" ht="21.75" customHeight="1" x14ac:dyDescent="0.2">
      <c r="A54" s="66" t="s">
        <v>211</v>
      </c>
      <c r="B54" s="66"/>
      <c r="D54" s="78">
        <v>0</v>
      </c>
      <c r="E54" s="76"/>
      <c r="F54" s="78">
        <v>0</v>
      </c>
      <c r="G54" s="76"/>
      <c r="H54" s="78">
        <v>0</v>
      </c>
      <c r="I54" s="76"/>
      <c r="J54" s="78">
        <v>0</v>
      </c>
      <c r="K54" s="35"/>
      <c r="L54" s="36">
        <v>0</v>
      </c>
      <c r="M54" s="35"/>
      <c r="N54" s="78">
        <v>0</v>
      </c>
      <c r="O54" s="76"/>
      <c r="P54" s="79">
        <v>0</v>
      </c>
      <c r="Q54" s="79"/>
      <c r="R54" s="76"/>
      <c r="S54" s="78">
        <v>-43229255</v>
      </c>
      <c r="T54" s="76"/>
      <c r="U54" s="78">
        <v>-43229255</v>
      </c>
      <c r="W54" s="24">
        <v>0</v>
      </c>
    </row>
    <row r="55" spans="1:23" ht="21.75" customHeight="1" x14ac:dyDescent="0.2">
      <c r="A55" s="66" t="s">
        <v>212</v>
      </c>
      <c r="B55" s="66"/>
      <c r="D55" s="78">
        <v>0</v>
      </c>
      <c r="E55" s="76"/>
      <c r="F55" s="78">
        <v>0</v>
      </c>
      <c r="G55" s="76"/>
      <c r="H55" s="78">
        <v>0</v>
      </c>
      <c r="I55" s="76"/>
      <c r="J55" s="78">
        <v>0</v>
      </c>
      <c r="K55" s="35"/>
      <c r="L55" s="36">
        <v>0</v>
      </c>
      <c r="M55" s="35"/>
      <c r="N55" s="78">
        <v>0</v>
      </c>
      <c r="O55" s="76"/>
      <c r="P55" s="79">
        <v>0</v>
      </c>
      <c r="Q55" s="79"/>
      <c r="R55" s="76"/>
      <c r="S55" s="78">
        <v>361779367</v>
      </c>
      <c r="T55" s="76"/>
      <c r="U55" s="78">
        <v>361779367</v>
      </c>
      <c r="W55" s="24">
        <v>0.02</v>
      </c>
    </row>
    <row r="56" spans="1:23" ht="21.75" customHeight="1" x14ac:dyDescent="0.2">
      <c r="A56" s="66" t="s">
        <v>213</v>
      </c>
      <c r="B56" s="66"/>
      <c r="D56" s="78">
        <v>0</v>
      </c>
      <c r="E56" s="76"/>
      <c r="F56" s="78">
        <v>0</v>
      </c>
      <c r="G56" s="76"/>
      <c r="H56" s="78">
        <v>0</v>
      </c>
      <c r="I56" s="76"/>
      <c r="J56" s="78">
        <v>0</v>
      </c>
      <c r="K56" s="35"/>
      <c r="L56" s="36">
        <v>0</v>
      </c>
      <c r="M56" s="35"/>
      <c r="N56" s="78">
        <v>0</v>
      </c>
      <c r="O56" s="76"/>
      <c r="P56" s="79">
        <v>0</v>
      </c>
      <c r="Q56" s="79"/>
      <c r="R56" s="76"/>
      <c r="S56" s="78">
        <v>30507373</v>
      </c>
      <c r="T56" s="76"/>
      <c r="U56" s="78">
        <v>30507373</v>
      </c>
      <c r="W56" s="24">
        <v>0</v>
      </c>
    </row>
    <row r="57" spans="1:23" ht="21.75" customHeight="1" x14ac:dyDescent="0.2">
      <c r="A57" s="66" t="s">
        <v>214</v>
      </c>
      <c r="B57" s="66"/>
      <c r="D57" s="78">
        <v>0</v>
      </c>
      <c r="E57" s="76"/>
      <c r="F57" s="78">
        <v>0</v>
      </c>
      <c r="G57" s="76"/>
      <c r="H57" s="78">
        <v>0</v>
      </c>
      <c r="I57" s="76"/>
      <c r="J57" s="78">
        <v>0</v>
      </c>
      <c r="K57" s="35"/>
      <c r="L57" s="36">
        <v>0</v>
      </c>
      <c r="M57" s="35"/>
      <c r="N57" s="78">
        <v>0</v>
      </c>
      <c r="O57" s="76"/>
      <c r="P57" s="79">
        <v>0</v>
      </c>
      <c r="Q57" s="79"/>
      <c r="R57" s="76"/>
      <c r="S57" s="78">
        <v>3115857</v>
      </c>
      <c r="T57" s="76"/>
      <c r="U57" s="78">
        <v>3115857</v>
      </c>
      <c r="W57" s="24">
        <v>0</v>
      </c>
    </row>
    <row r="58" spans="1:23" ht="21.75" customHeight="1" x14ac:dyDescent="0.2">
      <c r="A58" s="66" t="s">
        <v>215</v>
      </c>
      <c r="B58" s="66"/>
      <c r="D58" s="78">
        <v>0</v>
      </c>
      <c r="E58" s="76"/>
      <c r="F58" s="78">
        <v>0</v>
      </c>
      <c r="G58" s="76"/>
      <c r="H58" s="78">
        <v>0</v>
      </c>
      <c r="I58" s="76"/>
      <c r="J58" s="78">
        <v>0</v>
      </c>
      <c r="K58" s="35"/>
      <c r="L58" s="36">
        <v>0</v>
      </c>
      <c r="M58" s="35"/>
      <c r="N58" s="78">
        <v>0</v>
      </c>
      <c r="O58" s="76"/>
      <c r="P58" s="79">
        <v>0</v>
      </c>
      <c r="Q58" s="79"/>
      <c r="R58" s="76"/>
      <c r="S58" s="78">
        <v>-83774407765</v>
      </c>
      <c r="T58" s="76"/>
      <c r="U58" s="78">
        <v>-83774407765</v>
      </c>
      <c r="W58" s="24">
        <v>-4.24</v>
      </c>
    </row>
    <row r="59" spans="1:23" ht="21.75" customHeight="1" x14ac:dyDescent="0.2">
      <c r="A59" s="66" t="s">
        <v>216</v>
      </c>
      <c r="B59" s="66"/>
      <c r="D59" s="78">
        <v>0</v>
      </c>
      <c r="E59" s="76"/>
      <c r="F59" s="78">
        <v>0</v>
      </c>
      <c r="G59" s="76"/>
      <c r="H59" s="78">
        <v>0</v>
      </c>
      <c r="I59" s="76"/>
      <c r="J59" s="78">
        <v>0</v>
      </c>
      <c r="K59" s="35"/>
      <c r="L59" s="36">
        <v>0</v>
      </c>
      <c r="M59" s="35"/>
      <c r="N59" s="78">
        <v>0</v>
      </c>
      <c r="O59" s="76"/>
      <c r="P59" s="79">
        <v>0</v>
      </c>
      <c r="Q59" s="79"/>
      <c r="R59" s="76"/>
      <c r="S59" s="78">
        <v>-5019710243</v>
      </c>
      <c r="T59" s="76"/>
      <c r="U59" s="78">
        <v>-5019710243</v>
      </c>
      <c r="W59" s="24">
        <v>-0.25</v>
      </c>
    </row>
    <row r="60" spans="1:23" ht="21.75" customHeight="1" x14ac:dyDescent="0.2">
      <c r="A60" s="66" t="s">
        <v>217</v>
      </c>
      <c r="B60" s="66"/>
      <c r="D60" s="78">
        <v>0</v>
      </c>
      <c r="E60" s="76"/>
      <c r="F60" s="78">
        <v>0</v>
      </c>
      <c r="G60" s="76"/>
      <c r="H60" s="78">
        <v>0</v>
      </c>
      <c r="I60" s="76"/>
      <c r="J60" s="78">
        <v>0</v>
      </c>
      <c r="K60" s="35"/>
      <c r="L60" s="36">
        <v>0</v>
      </c>
      <c r="M60" s="35"/>
      <c r="N60" s="78">
        <v>0</v>
      </c>
      <c r="O60" s="76"/>
      <c r="P60" s="79">
        <v>0</v>
      </c>
      <c r="Q60" s="79"/>
      <c r="R60" s="76"/>
      <c r="S60" s="78">
        <v>-3567240555</v>
      </c>
      <c r="T60" s="76"/>
      <c r="U60" s="78">
        <v>-3567240555</v>
      </c>
      <c r="W60" s="24">
        <v>-0.18</v>
      </c>
    </row>
    <row r="61" spans="1:23" ht="21.75" customHeight="1" x14ac:dyDescent="0.2">
      <c r="A61" s="66" t="s">
        <v>218</v>
      </c>
      <c r="B61" s="66"/>
      <c r="D61" s="78">
        <v>0</v>
      </c>
      <c r="E61" s="76"/>
      <c r="F61" s="78">
        <v>0</v>
      </c>
      <c r="G61" s="76"/>
      <c r="H61" s="78">
        <v>0</v>
      </c>
      <c r="I61" s="76"/>
      <c r="J61" s="78">
        <v>0</v>
      </c>
      <c r="K61" s="35"/>
      <c r="L61" s="36">
        <v>0</v>
      </c>
      <c r="M61" s="35"/>
      <c r="N61" s="78">
        <v>0</v>
      </c>
      <c r="O61" s="76"/>
      <c r="P61" s="79">
        <v>0</v>
      </c>
      <c r="Q61" s="79"/>
      <c r="R61" s="76"/>
      <c r="S61" s="78">
        <v>-1962073351</v>
      </c>
      <c r="T61" s="76"/>
      <c r="U61" s="78">
        <v>-1962073351</v>
      </c>
      <c r="W61" s="24">
        <v>-0.1</v>
      </c>
    </row>
    <row r="62" spans="1:23" ht="21.75" customHeight="1" x14ac:dyDescent="0.2">
      <c r="A62" s="66" t="s">
        <v>219</v>
      </c>
      <c r="B62" s="66"/>
      <c r="D62" s="78">
        <v>0</v>
      </c>
      <c r="E62" s="76"/>
      <c r="F62" s="78">
        <v>0</v>
      </c>
      <c r="G62" s="76"/>
      <c r="H62" s="78">
        <v>0</v>
      </c>
      <c r="I62" s="76"/>
      <c r="J62" s="78">
        <v>0</v>
      </c>
      <c r="K62" s="35"/>
      <c r="L62" s="36">
        <v>0</v>
      </c>
      <c r="M62" s="35"/>
      <c r="N62" s="78">
        <v>0</v>
      </c>
      <c r="O62" s="76"/>
      <c r="P62" s="79">
        <v>0</v>
      </c>
      <c r="Q62" s="79"/>
      <c r="R62" s="76"/>
      <c r="S62" s="78">
        <v>-42221842220</v>
      </c>
      <c r="T62" s="76"/>
      <c r="U62" s="78">
        <v>-42221842220</v>
      </c>
      <c r="W62" s="24">
        <v>-2.14</v>
      </c>
    </row>
    <row r="63" spans="1:23" ht="21.75" customHeight="1" x14ac:dyDescent="0.2">
      <c r="A63" s="66" t="s">
        <v>220</v>
      </c>
      <c r="B63" s="66"/>
      <c r="D63" s="78">
        <v>0</v>
      </c>
      <c r="E63" s="76"/>
      <c r="F63" s="78">
        <v>0</v>
      </c>
      <c r="G63" s="76"/>
      <c r="H63" s="78">
        <v>0</v>
      </c>
      <c r="I63" s="76"/>
      <c r="J63" s="78">
        <v>0</v>
      </c>
      <c r="K63" s="35"/>
      <c r="L63" s="36">
        <v>0</v>
      </c>
      <c r="M63" s="35"/>
      <c r="N63" s="78">
        <v>0</v>
      </c>
      <c r="O63" s="76"/>
      <c r="P63" s="79">
        <v>0</v>
      </c>
      <c r="Q63" s="79"/>
      <c r="R63" s="76"/>
      <c r="S63" s="78">
        <v>397865478</v>
      </c>
      <c r="T63" s="76"/>
      <c r="U63" s="78">
        <v>397865478</v>
      </c>
      <c r="W63" s="24">
        <v>0.02</v>
      </c>
    </row>
    <row r="64" spans="1:23" ht="21.75" customHeight="1" x14ac:dyDescent="0.2">
      <c r="A64" s="66" t="s">
        <v>221</v>
      </c>
      <c r="B64" s="66"/>
      <c r="D64" s="78">
        <v>0</v>
      </c>
      <c r="E64" s="76"/>
      <c r="F64" s="78">
        <v>0</v>
      </c>
      <c r="G64" s="76"/>
      <c r="H64" s="78">
        <v>0</v>
      </c>
      <c r="I64" s="76"/>
      <c r="J64" s="78">
        <v>0</v>
      </c>
      <c r="K64" s="35"/>
      <c r="L64" s="36">
        <v>0</v>
      </c>
      <c r="M64" s="35"/>
      <c r="N64" s="78">
        <v>3188466490</v>
      </c>
      <c r="O64" s="76"/>
      <c r="P64" s="79">
        <v>0</v>
      </c>
      <c r="Q64" s="79"/>
      <c r="R64" s="76"/>
      <c r="S64" s="78">
        <v>-2934563024</v>
      </c>
      <c r="T64" s="76"/>
      <c r="U64" s="78">
        <v>253903466</v>
      </c>
      <c r="W64" s="24">
        <v>0.01</v>
      </c>
    </row>
    <row r="65" spans="1:23" ht="21.75" customHeight="1" x14ac:dyDescent="0.2">
      <c r="A65" s="66" t="s">
        <v>102</v>
      </c>
      <c r="B65" s="66"/>
      <c r="D65" s="78">
        <v>0</v>
      </c>
      <c r="E65" s="76"/>
      <c r="F65" s="78">
        <v>-15414074294</v>
      </c>
      <c r="G65" s="76"/>
      <c r="H65" s="78">
        <v>0</v>
      </c>
      <c r="I65" s="76"/>
      <c r="J65" s="78">
        <v>-15414074294</v>
      </c>
      <c r="K65" s="35"/>
      <c r="L65" s="36">
        <v>7.22</v>
      </c>
      <c r="M65" s="35"/>
      <c r="N65" s="78">
        <v>0</v>
      </c>
      <c r="O65" s="76"/>
      <c r="P65" s="79">
        <v>-7406763146</v>
      </c>
      <c r="Q65" s="79"/>
      <c r="R65" s="76"/>
      <c r="S65" s="78">
        <v>8745838771</v>
      </c>
      <c r="T65" s="76"/>
      <c r="U65" s="78">
        <v>1339075625</v>
      </c>
      <c r="W65" s="24">
        <v>7.0000000000000007E-2</v>
      </c>
    </row>
    <row r="66" spans="1:23" ht="21.75" customHeight="1" x14ac:dyDescent="0.2">
      <c r="A66" s="66" t="s">
        <v>109</v>
      </c>
      <c r="B66" s="66"/>
      <c r="D66" s="78">
        <v>0</v>
      </c>
      <c r="E66" s="76"/>
      <c r="F66" s="78">
        <v>5984356330</v>
      </c>
      <c r="G66" s="76"/>
      <c r="H66" s="78">
        <v>0</v>
      </c>
      <c r="I66" s="76"/>
      <c r="J66" s="78">
        <v>5984356330</v>
      </c>
      <c r="K66" s="35"/>
      <c r="L66" s="36">
        <v>-2.8</v>
      </c>
      <c r="M66" s="35"/>
      <c r="N66" s="78">
        <v>0</v>
      </c>
      <c r="O66" s="76"/>
      <c r="P66" s="79">
        <v>5984356330</v>
      </c>
      <c r="Q66" s="79"/>
      <c r="R66" s="76"/>
      <c r="S66" s="78">
        <v>-1945935238</v>
      </c>
      <c r="T66" s="76"/>
      <c r="U66" s="78">
        <v>4038421092</v>
      </c>
      <c r="W66" s="24">
        <v>0.2</v>
      </c>
    </row>
    <row r="67" spans="1:23" ht="21.75" customHeight="1" x14ac:dyDescent="0.2">
      <c r="A67" s="66" t="s">
        <v>222</v>
      </c>
      <c r="B67" s="66"/>
      <c r="D67" s="78">
        <v>0</v>
      </c>
      <c r="E67" s="76"/>
      <c r="F67" s="78">
        <v>0</v>
      </c>
      <c r="G67" s="76"/>
      <c r="H67" s="78">
        <v>0</v>
      </c>
      <c r="I67" s="76"/>
      <c r="J67" s="78">
        <v>0</v>
      </c>
      <c r="K67" s="35"/>
      <c r="L67" s="36">
        <v>0</v>
      </c>
      <c r="M67" s="35"/>
      <c r="N67" s="78">
        <v>0</v>
      </c>
      <c r="O67" s="76"/>
      <c r="P67" s="79">
        <v>0</v>
      </c>
      <c r="Q67" s="79"/>
      <c r="R67" s="76"/>
      <c r="S67" s="78">
        <v>1974387600</v>
      </c>
      <c r="T67" s="76"/>
      <c r="U67" s="78">
        <v>1974387600</v>
      </c>
      <c r="W67" s="24">
        <v>0.1</v>
      </c>
    </row>
    <row r="68" spans="1:23" ht="21.75" customHeight="1" x14ac:dyDescent="0.2">
      <c r="A68" s="66" t="s">
        <v>223</v>
      </c>
      <c r="B68" s="66"/>
      <c r="D68" s="78">
        <v>0</v>
      </c>
      <c r="E68" s="76"/>
      <c r="F68" s="78">
        <v>0</v>
      </c>
      <c r="G68" s="76"/>
      <c r="H68" s="78">
        <v>0</v>
      </c>
      <c r="I68" s="76"/>
      <c r="J68" s="78">
        <v>0</v>
      </c>
      <c r="K68" s="35"/>
      <c r="L68" s="36">
        <v>0</v>
      </c>
      <c r="M68" s="35"/>
      <c r="N68" s="78">
        <v>0</v>
      </c>
      <c r="O68" s="76"/>
      <c r="P68" s="79">
        <v>0</v>
      </c>
      <c r="Q68" s="79"/>
      <c r="R68" s="76"/>
      <c r="S68" s="78">
        <v>441358220</v>
      </c>
      <c r="T68" s="76"/>
      <c r="U68" s="78">
        <v>441358220</v>
      </c>
      <c r="W68" s="24">
        <v>0.02</v>
      </c>
    </row>
    <row r="69" spans="1:23" ht="21.75" customHeight="1" x14ac:dyDescent="0.2">
      <c r="A69" s="66" t="s">
        <v>60</v>
      </c>
      <c r="B69" s="66"/>
      <c r="D69" s="78">
        <v>0</v>
      </c>
      <c r="E69" s="76"/>
      <c r="F69" s="78">
        <v>-101853209874</v>
      </c>
      <c r="G69" s="76"/>
      <c r="H69" s="78">
        <v>0</v>
      </c>
      <c r="I69" s="76"/>
      <c r="J69" s="78">
        <v>-101853209874</v>
      </c>
      <c r="K69" s="35"/>
      <c r="L69" s="36">
        <v>47.74</v>
      </c>
      <c r="M69" s="35"/>
      <c r="N69" s="78">
        <v>0</v>
      </c>
      <c r="O69" s="76"/>
      <c r="P69" s="79">
        <v>-223139356545</v>
      </c>
      <c r="Q69" s="79"/>
      <c r="R69" s="76"/>
      <c r="S69" s="78">
        <v>-1761216935</v>
      </c>
      <c r="T69" s="76"/>
      <c r="U69" s="78">
        <v>-224900573480</v>
      </c>
      <c r="W69" s="24">
        <v>-11.38</v>
      </c>
    </row>
    <row r="70" spans="1:23" ht="21.75" customHeight="1" x14ac:dyDescent="0.2">
      <c r="A70" s="66" t="s">
        <v>224</v>
      </c>
      <c r="B70" s="66"/>
      <c r="D70" s="78">
        <v>0</v>
      </c>
      <c r="E70" s="76"/>
      <c r="F70" s="78">
        <v>0</v>
      </c>
      <c r="G70" s="76"/>
      <c r="H70" s="78">
        <v>0</v>
      </c>
      <c r="I70" s="76"/>
      <c r="J70" s="78">
        <v>0</v>
      </c>
      <c r="K70" s="35"/>
      <c r="L70" s="36">
        <v>0</v>
      </c>
      <c r="M70" s="35"/>
      <c r="N70" s="78">
        <v>0</v>
      </c>
      <c r="O70" s="76"/>
      <c r="P70" s="79">
        <v>0</v>
      </c>
      <c r="Q70" s="79"/>
      <c r="R70" s="76"/>
      <c r="S70" s="78">
        <v>-1198189958</v>
      </c>
      <c r="T70" s="76"/>
      <c r="U70" s="78">
        <v>-1198189958</v>
      </c>
      <c r="W70" s="24">
        <v>-0.06</v>
      </c>
    </row>
    <row r="71" spans="1:23" ht="21.75" customHeight="1" x14ac:dyDescent="0.2">
      <c r="A71" s="66" t="s">
        <v>225</v>
      </c>
      <c r="B71" s="66"/>
      <c r="D71" s="78">
        <v>0</v>
      </c>
      <c r="E71" s="76"/>
      <c r="F71" s="78">
        <v>0</v>
      </c>
      <c r="G71" s="76"/>
      <c r="H71" s="78">
        <v>0</v>
      </c>
      <c r="I71" s="76"/>
      <c r="J71" s="78">
        <v>0</v>
      </c>
      <c r="K71" s="35"/>
      <c r="L71" s="36">
        <v>0</v>
      </c>
      <c r="M71" s="35"/>
      <c r="N71" s="78">
        <v>0</v>
      </c>
      <c r="O71" s="76"/>
      <c r="P71" s="79">
        <v>0</v>
      </c>
      <c r="Q71" s="79"/>
      <c r="R71" s="76"/>
      <c r="S71" s="78">
        <v>3997905579</v>
      </c>
      <c r="T71" s="76"/>
      <c r="U71" s="78">
        <v>3997905579</v>
      </c>
      <c r="W71" s="24">
        <v>0.2</v>
      </c>
    </row>
    <row r="72" spans="1:23" ht="21.75" customHeight="1" x14ac:dyDescent="0.2">
      <c r="A72" s="66" t="s">
        <v>226</v>
      </c>
      <c r="B72" s="66"/>
      <c r="D72" s="78">
        <v>0</v>
      </c>
      <c r="E72" s="76"/>
      <c r="F72" s="78">
        <v>0</v>
      </c>
      <c r="G72" s="76"/>
      <c r="H72" s="78">
        <v>0</v>
      </c>
      <c r="I72" s="76"/>
      <c r="J72" s="78">
        <v>0</v>
      </c>
      <c r="K72" s="35"/>
      <c r="L72" s="36">
        <v>0</v>
      </c>
      <c r="M72" s="35"/>
      <c r="N72" s="78">
        <v>0</v>
      </c>
      <c r="O72" s="76"/>
      <c r="P72" s="79">
        <v>0</v>
      </c>
      <c r="Q72" s="79"/>
      <c r="R72" s="76"/>
      <c r="S72" s="78">
        <v>811504841</v>
      </c>
      <c r="T72" s="76"/>
      <c r="U72" s="78">
        <v>811504841</v>
      </c>
      <c r="W72" s="24">
        <v>0.04</v>
      </c>
    </row>
    <row r="73" spans="1:23" ht="21.75" customHeight="1" x14ac:dyDescent="0.2">
      <c r="A73" s="66" t="s">
        <v>227</v>
      </c>
      <c r="B73" s="66"/>
      <c r="D73" s="78">
        <v>0</v>
      </c>
      <c r="E73" s="76"/>
      <c r="F73" s="78">
        <v>0</v>
      </c>
      <c r="G73" s="76"/>
      <c r="H73" s="78">
        <v>0</v>
      </c>
      <c r="I73" s="76"/>
      <c r="J73" s="78">
        <v>0</v>
      </c>
      <c r="K73" s="35"/>
      <c r="L73" s="36">
        <v>0</v>
      </c>
      <c r="M73" s="35"/>
      <c r="N73" s="78">
        <v>0</v>
      </c>
      <c r="O73" s="76"/>
      <c r="P73" s="79">
        <v>0</v>
      </c>
      <c r="Q73" s="79"/>
      <c r="R73" s="76"/>
      <c r="S73" s="78">
        <v>5457958478</v>
      </c>
      <c r="T73" s="76"/>
      <c r="U73" s="78">
        <v>5457958478</v>
      </c>
      <c r="W73" s="24">
        <v>0.28000000000000003</v>
      </c>
    </row>
    <row r="74" spans="1:23" ht="21.75" customHeight="1" x14ac:dyDescent="0.2">
      <c r="A74" s="66" t="s">
        <v>228</v>
      </c>
      <c r="B74" s="66"/>
      <c r="D74" s="78">
        <v>0</v>
      </c>
      <c r="E74" s="76"/>
      <c r="F74" s="78">
        <v>0</v>
      </c>
      <c r="G74" s="76"/>
      <c r="H74" s="78">
        <v>0</v>
      </c>
      <c r="I74" s="76"/>
      <c r="J74" s="78">
        <v>0</v>
      </c>
      <c r="K74" s="35"/>
      <c r="L74" s="36">
        <v>0</v>
      </c>
      <c r="M74" s="35"/>
      <c r="N74" s="78">
        <v>0</v>
      </c>
      <c r="O74" s="76"/>
      <c r="P74" s="79">
        <v>0</v>
      </c>
      <c r="Q74" s="79"/>
      <c r="R74" s="76"/>
      <c r="S74" s="78">
        <v>82074772237</v>
      </c>
      <c r="T74" s="76"/>
      <c r="U74" s="78">
        <v>82074772237</v>
      </c>
      <c r="W74" s="24">
        <v>4.1500000000000004</v>
      </c>
    </row>
    <row r="75" spans="1:23" ht="21.75" customHeight="1" x14ac:dyDescent="0.2">
      <c r="A75" s="66" t="s">
        <v>229</v>
      </c>
      <c r="B75" s="66"/>
      <c r="D75" s="78">
        <v>0</v>
      </c>
      <c r="E75" s="76"/>
      <c r="F75" s="78">
        <v>0</v>
      </c>
      <c r="G75" s="76"/>
      <c r="H75" s="78">
        <v>0</v>
      </c>
      <c r="I75" s="76"/>
      <c r="J75" s="78">
        <v>0</v>
      </c>
      <c r="K75" s="35"/>
      <c r="L75" s="36">
        <v>0</v>
      </c>
      <c r="M75" s="35"/>
      <c r="N75" s="78">
        <v>0</v>
      </c>
      <c r="O75" s="76"/>
      <c r="P75" s="79">
        <v>0</v>
      </c>
      <c r="Q75" s="79"/>
      <c r="R75" s="76"/>
      <c r="S75" s="78">
        <v>-1292761764</v>
      </c>
      <c r="T75" s="76"/>
      <c r="U75" s="78">
        <v>-1292761764</v>
      </c>
      <c r="W75" s="24">
        <v>-7.0000000000000007E-2</v>
      </c>
    </row>
    <row r="76" spans="1:23" ht="21.75" customHeight="1" x14ac:dyDescent="0.2">
      <c r="A76" s="66" t="s">
        <v>230</v>
      </c>
      <c r="B76" s="66"/>
      <c r="D76" s="78">
        <v>0</v>
      </c>
      <c r="E76" s="76"/>
      <c r="F76" s="78">
        <v>0</v>
      </c>
      <c r="G76" s="76"/>
      <c r="H76" s="78">
        <v>0</v>
      </c>
      <c r="I76" s="76"/>
      <c r="J76" s="78">
        <v>0</v>
      </c>
      <c r="K76" s="35"/>
      <c r="L76" s="36">
        <v>0</v>
      </c>
      <c r="M76" s="35"/>
      <c r="N76" s="78">
        <v>0</v>
      </c>
      <c r="O76" s="76"/>
      <c r="P76" s="79">
        <v>0</v>
      </c>
      <c r="Q76" s="79"/>
      <c r="R76" s="76"/>
      <c r="S76" s="78">
        <v>132649991</v>
      </c>
      <c r="T76" s="76"/>
      <c r="U76" s="78">
        <v>132649991</v>
      </c>
      <c r="W76" s="24">
        <v>0.01</v>
      </c>
    </row>
    <row r="77" spans="1:23" ht="21.75" customHeight="1" x14ac:dyDescent="0.2">
      <c r="A77" s="66" t="s">
        <v>231</v>
      </c>
      <c r="B77" s="66"/>
      <c r="D77" s="78">
        <v>0</v>
      </c>
      <c r="E77" s="76"/>
      <c r="F77" s="78">
        <v>0</v>
      </c>
      <c r="G77" s="76"/>
      <c r="H77" s="78">
        <v>0</v>
      </c>
      <c r="I77" s="76"/>
      <c r="J77" s="78">
        <v>0</v>
      </c>
      <c r="K77" s="35"/>
      <c r="L77" s="36">
        <v>0</v>
      </c>
      <c r="M77" s="35"/>
      <c r="N77" s="78">
        <v>0</v>
      </c>
      <c r="O77" s="76"/>
      <c r="P77" s="79">
        <v>0</v>
      </c>
      <c r="Q77" s="79"/>
      <c r="R77" s="76"/>
      <c r="S77" s="78">
        <v>15709790864</v>
      </c>
      <c r="T77" s="76"/>
      <c r="U77" s="78">
        <v>15709790864</v>
      </c>
      <c r="W77" s="24">
        <v>0.79</v>
      </c>
    </row>
    <row r="78" spans="1:23" ht="21.75" customHeight="1" x14ac:dyDescent="0.2">
      <c r="A78" s="66" t="s">
        <v>232</v>
      </c>
      <c r="B78" s="66"/>
      <c r="D78" s="78">
        <v>0</v>
      </c>
      <c r="E78" s="76"/>
      <c r="F78" s="78">
        <v>0</v>
      </c>
      <c r="G78" s="76"/>
      <c r="H78" s="78">
        <v>0</v>
      </c>
      <c r="I78" s="76"/>
      <c r="J78" s="78">
        <v>0</v>
      </c>
      <c r="K78" s="35"/>
      <c r="L78" s="36">
        <v>0</v>
      </c>
      <c r="M78" s="35"/>
      <c r="N78" s="78">
        <v>0</v>
      </c>
      <c r="O78" s="76"/>
      <c r="P78" s="79">
        <v>0</v>
      </c>
      <c r="Q78" s="79"/>
      <c r="R78" s="76"/>
      <c r="S78" s="78">
        <v>49555494292</v>
      </c>
      <c r="T78" s="76"/>
      <c r="U78" s="78">
        <v>49555494292</v>
      </c>
      <c r="W78" s="24">
        <v>2.5099999999999998</v>
      </c>
    </row>
    <row r="79" spans="1:23" ht="21.75" customHeight="1" x14ac:dyDescent="0.2">
      <c r="A79" s="66" t="s">
        <v>233</v>
      </c>
      <c r="B79" s="66"/>
      <c r="D79" s="78">
        <v>0</v>
      </c>
      <c r="E79" s="76"/>
      <c r="F79" s="78">
        <v>0</v>
      </c>
      <c r="G79" s="76"/>
      <c r="H79" s="78">
        <v>0</v>
      </c>
      <c r="I79" s="76"/>
      <c r="J79" s="78">
        <v>0</v>
      </c>
      <c r="K79" s="35"/>
      <c r="L79" s="36">
        <v>0</v>
      </c>
      <c r="M79" s="35"/>
      <c r="N79" s="78">
        <v>0</v>
      </c>
      <c r="O79" s="76"/>
      <c r="P79" s="79">
        <v>0</v>
      </c>
      <c r="Q79" s="79"/>
      <c r="R79" s="76"/>
      <c r="S79" s="78">
        <v>1822968411</v>
      </c>
      <c r="T79" s="76"/>
      <c r="U79" s="78">
        <v>1822968411</v>
      </c>
      <c r="W79" s="24">
        <v>0.09</v>
      </c>
    </row>
    <row r="80" spans="1:23" ht="21.75" customHeight="1" x14ac:dyDescent="0.2">
      <c r="A80" s="66" t="s">
        <v>40</v>
      </c>
      <c r="B80" s="66"/>
      <c r="D80" s="78">
        <v>127760753111</v>
      </c>
      <c r="E80" s="76"/>
      <c r="F80" s="78">
        <v>-62327217736</v>
      </c>
      <c r="G80" s="76"/>
      <c r="H80" s="78">
        <v>0</v>
      </c>
      <c r="I80" s="76"/>
      <c r="J80" s="78">
        <v>65433535375</v>
      </c>
      <c r="K80" s="35"/>
      <c r="L80" s="36">
        <v>-30.67</v>
      </c>
      <c r="M80" s="35"/>
      <c r="N80" s="78">
        <v>127760753111</v>
      </c>
      <c r="O80" s="76"/>
      <c r="P80" s="79">
        <v>33897258770</v>
      </c>
      <c r="Q80" s="79"/>
      <c r="R80" s="76"/>
      <c r="S80" s="78">
        <v>0</v>
      </c>
      <c r="T80" s="76"/>
      <c r="U80" s="78">
        <v>161658011881</v>
      </c>
      <c r="W80" s="24">
        <v>8.18</v>
      </c>
    </row>
    <row r="81" spans="1:23" ht="21.75" customHeight="1" x14ac:dyDescent="0.2">
      <c r="A81" s="66" t="s">
        <v>92</v>
      </c>
      <c r="B81" s="66"/>
      <c r="D81" s="78">
        <v>0</v>
      </c>
      <c r="E81" s="76"/>
      <c r="F81" s="78">
        <v>-171650671090</v>
      </c>
      <c r="G81" s="76"/>
      <c r="H81" s="78">
        <v>0</v>
      </c>
      <c r="I81" s="76"/>
      <c r="J81" s="78">
        <v>-171650671090</v>
      </c>
      <c r="K81" s="35"/>
      <c r="L81" s="36">
        <v>80.45</v>
      </c>
      <c r="M81" s="35"/>
      <c r="N81" s="78">
        <v>186317360080</v>
      </c>
      <c r="O81" s="76"/>
      <c r="P81" s="79">
        <v>-141976337488</v>
      </c>
      <c r="Q81" s="79"/>
      <c r="R81" s="76"/>
      <c r="S81" s="78">
        <v>0</v>
      </c>
      <c r="T81" s="76"/>
      <c r="U81" s="78">
        <v>44341022592</v>
      </c>
      <c r="W81" s="24">
        <v>2.2400000000000002</v>
      </c>
    </row>
    <row r="82" spans="1:23" ht="21.75" customHeight="1" x14ac:dyDescent="0.2">
      <c r="A82" s="66" t="s">
        <v>44</v>
      </c>
      <c r="B82" s="66"/>
      <c r="D82" s="78">
        <v>0</v>
      </c>
      <c r="E82" s="76"/>
      <c r="F82" s="78">
        <v>3876795000</v>
      </c>
      <c r="G82" s="76"/>
      <c r="H82" s="78">
        <v>0</v>
      </c>
      <c r="I82" s="76"/>
      <c r="J82" s="78">
        <v>3876795000</v>
      </c>
      <c r="K82" s="35"/>
      <c r="L82" s="36">
        <v>-1.82</v>
      </c>
      <c r="M82" s="35"/>
      <c r="N82" s="78">
        <v>42850692354</v>
      </c>
      <c r="O82" s="76"/>
      <c r="P82" s="79">
        <v>33642321805</v>
      </c>
      <c r="Q82" s="79"/>
      <c r="R82" s="76"/>
      <c r="S82" s="78">
        <v>0</v>
      </c>
      <c r="T82" s="76"/>
      <c r="U82" s="78">
        <v>76493014159</v>
      </c>
      <c r="W82" s="24">
        <v>3.87</v>
      </c>
    </row>
    <row r="83" spans="1:23" ht="21.75" customHeight="1" x14ac:dyDescent="0.2">
      <c r="A83" s="66" t="s">
        <v>112</v>
      </c>
      <c r="B83" s="66"/>
      <c r="D83" s="78">
        <v>0</v>
      </c>
      <c r="E83" s="76"/>
      <c r="F83" s="78">
        <v>-10259765637</v>
      </c>
      <c r="G83" s="76"/>
      <c r="H83" s="78">
        <v>0</v>
      </c>
      <c r="I83" s="76"/>
      <c r="J83" s="78">
        <v>-10259765637</v>
      </c>
      <c r="K83" s="35"/>
      <c r="L83" s="36">
        <v>4.8099999999999996</v>
      </c>
      <c r="M83" s="35"/>
      <c r="N83" s="78">
        <v>0</v>
      </c>
      <c r="O83" s="76"/>
      <c r="P83" s="79">
        <v>-10259765637</v>
      </c>
      <c r="Q83" s="79"/>
      <c r="R83" s="76"/>
      <c r="S83" s="78">
        <v>0</v>
      </c>
      <c r="T83" s="76"/>
      <c r="U83" s="78">
        <v>-10259765637</v>
      </c>
      <c r="W83" s="24">
        <v>-0.52</v>
      </c>
    </row>
    <row r="84" spans="1:23" ht="21.75" customHeight="1" x14ac:dyDescent="0.2">
      <c r="A84" s="66" t="s">
        <v>85</v>
      </c>
      <c r="B84" s="66"/>
      <c r="D84" s="78">
        <v>0</v>
      </c>
      <c r="E84" s="76"/>
      <c r="F84" s="78">
        <v>-5137250400</v>
      </c>
      <c r="G84" s="76"/>
      <c r="H84" s="78">
        <v>0</v>
      </c>
      <c r="I84" s="76"/>
      <c r="J84" s="78">
        <v>-5137250400</v>
      </c>
      <c r="K84" s="35"/>
      <c r="L84" s="36">
        <v>2.41</v>
      </c>
      <c r="M84" s="35"/>
      <c r="N84" s="78">
        <v>0</v>
      </c>
      <c r="O84" s="76"/>
      <c r="P84" s="79">
        <v>-5802998084</v>
      </c>
      <c r="Q84" s="79"/>
      <c r="R84" s="76"/>
      <c r="S84" s="78">
        <v>0</v>
      </c>
      <c r="T84" s="76"/>
      <c r="U84" s="78">
        <v>-5802998084</v>
      </c>
      <c r="W84" s="24">
        <v>-0.28999999999999998</v>
      </c>
    </row>
    <row r="85" spans="1:23" ht="21.75" customHeight="1" x14ac:dyDescent="0.2">
      <c r="A85" s="66" t="s">
        <v>64</v>
      </c>
      <c r="B85" s="66"/>
      <c r="D85" s="78">
        <v>0</v>
      </c>
      <c r="E85" s="76"/>
      <c r="F85" s="78">
        <v>-5063070084</v>
      </c>
      <c r="G85" s="76"/>
      <c r="H85" s="78">
        <v>0</v>
      </c>
      <c r="I85" s="76"/>
      <c r="J85" s="78">
        <v>-5063070084</v>
      </c>
      <c r="K85" s="35"/>
      <c r="L85" s="36">
        <v>2.37</v>
      </c>
      <c r="M85" s="35"/>
      <c r="N85" s="78">
        <v>0</v>
      </c>
      <c r="O85" s="76"/>
      <c r="P85" s="79">
        <v>16314336940</v>
      </c>
      <c r="Q85" s="79"/>
      <c r="R85" s="76"/>
      <c r="S85" s="78">
        <v>0</v>
      </c>
      <c r="T85" s="76"/>
      <c r="U85" s="78">
        <v>16314336940</v>
      </c>
      <c r="W85" s="24">
        <v>0.83</v>
      </c>
    </row>
    <row r="86" spans="1:23" ht="21.75" customHeight="1" x14ac:dyDescent="0.2">
      <c r="A86" s="66" t="s">
        <v>123</v>
      </c>
      <c r="B86" s="66"/>
      <c r="D86" s="78">
        <v>0</v>
      </c>
      <c r="E86" s="76"/>
      <c r="F86" s="78">
        <v>-4978120320</v>
      </c>
      <c r="G86" s="76"/>
      <c r="H86" s="78">
        <v>0</v>
      </c>
      <c r="I86" s="76"/>
      <c r="J86" s="78">
        <v>-4978120320</v>
      </c>
      <c r="K86" s="35"/>
      <c r="L86" s="36">
        <v>2.33</v>
      </c>
      <c r="M86" s="35"/>
      <c r="N86" s="78">
        <v>0</v>
      </c>
      <c r="O86" s="76"/>
      <c r="P86" s="79">
        <v>-4978120320</v>
      </c>
      <c r="Q86" s="79"/>
      <c r="R86" s="76"/>
      <c r="S86" s="78">
        <v>0</v>
      </c>
      <c r="T86" s="76"/>
      <c r="U86" s="78">
        <v>-4978120320</v>
      </c>
      <c r="W86" s="24">
        <v>-0.25</v>
      </c>
    </row>
    <row r="87" spans="1:23" ht="21.75" customHeight="1" x14ac:dyDescent="0.2">
      <c r="A87" s="66" t="s">
        <v>116</v>
      </c>
      <c r="B87" s="66"/>
      <c r="D87" s="78">
        <v>0</v>
      </c>
      <c r="E87" s="76"/>
      <c r="F87" s="78">
        <v>-5383313738</v>
      </c>
      <c r="G87" s="76"/>
      <c r="H87" s="78">
        <v>0</v>
      </c>
      <c r="I87" s="76"/>
      <c r="J87" s="78">
        <v>-5383313738</v>
      </c>
      <c r="K87" s="35"/>
      <c r="L87" s="36">
        <v>2.52</v>
      </c>
      <c r="M87" s="35"/>
      <c r="N87" s="78">
        <v>0</v>
      </c>
      <c r="O87" s="76"/>
      <c r="P87" s="79">
        <v>-5383313738</v>
      </c>
      <c r="Q87" s="79"/>
      <c r="R87" s="76"/>
      <c r="S87" s="78">
        <v>0</v>
      </c>
      <c r="T87" s="76"/>
      <c r="U87" s="78">
        <v>-5383313738</v>
      </c>
      <c r="W87" s="24">
        <v>-0.27</v>
      </c>
    </row>
    <row r="88" spans="1:23" ht="21.75" customHeight="1" x14ac:dyDescent="0.2">
      <c r="A88" s="66" t="s">
        <v>122</v>
      </c>
      <c r="B88" s="66"/>
      <c r="D88" s="78">
        <v>0</v>
      </c>
      <c r="E88" s="76"/>
      <c r="F88" s="78">
        <v>-14495489280</v>
      </c>
      <c r="G88" s="76"/>
      <c r="H88" s="78">
        <v>0</v>
      </c>
      <c r="I88" s="76"/>
      <c r="J88" s="78">
        <v>-14495489280</v>
      </c>
      <c r="K88" s="35"/>
      <c r="L88" s="36">
        <v>6.79</v>
      </c>
      <c r="M88" s="35"/>
      <c r="N88" s="78">
        <v>0</v>
      </c>
      <c r="O88" s="76"/>
      <c r="P88" s="79">
        <v>-14495489280</v>
      </c>
      <c r="Q88" s="79"/>
      <c r="R88" s="76"/>
      <c r="S88" s="78">
        <v>0</v>
      </c>
      <c r="T88" s="76"/>
      <c r="U88" s="78">
        <v>-14495489280</v>
      </c>
      <c r="W88" s="24">
        <v>-0.73</v>
      </c>
    </row>
    <row r="89" spans="1:23" ht="21.75" customHeight="1" x14ac:dyDescent="0.2">
      <c r="A89" s="66" t="s">
        <v>95</v>
      </c>
      <c r="B89" s="66"/>
      <c r="D89" s="78">
        <v>0</v>
      </c>
      <c r="E89" s="76"/>
      <c r="F89" s="78">
        <v>0</v>
      </c>
      <c r="G89" s="76"/>
      <c r="H89" s="78">
        <v>0</v>
      </c>
      <c r="I89" s="76"/>
      <c r="J89" s="78">
        <v>0</v>
      </c>
      <c r="K89" s="35"/>
      <c r="L89" s="36">
        <v>0</v>
      </c>
      <c r="M89" s="35"/>
      <c r="N89" s="78">
        <v>0</v>
      </c>
      <c r="O89" s="76"/>
      <c r="P89" s="79">
        <v>0</v>
      </c>
      <c r="Q89" s="79"/>
      <c r="R89" s="76"/>
      <c r="S89" s="78">
        <v>0</v>
      </c>
      <c r="T89" s="76"/>
      <c r="U89" s="78">
        <v>0</v>
      </c>
      <c r="W89" s="24">
        <v>0</v>
      </c>
    </row>
    <row r="90" spans="1:23" ht="21.75" customHeight="1" x14ac:dyDescent="0.2">
      <c r="A90" s="66" t="s">
        <v>115</v>
      </c>
      <c r="B90" s="66"/>
      <c r="D90" s="78">
        <v>0</v>
      </c>
      <c r="E90" s="76"/>
      <c r="F90" s="78">
        <v>-83583769000</v>
      </c>
      <c r="G90" s="76"/>
      <c r="H90" s="78">
        <v>0</v>
      </c>
      <c r="I90" s="76"/>
      <c r="J90" s="78">
        <v>-83583769000</v>
      </c>
      <c r="K90" s="35"/>
      <c r="L90" s="36">
        <v>39.18</v>
      </c>
      <c r="M90" s="35"/>
      <c r="N90" s="78">
        <v>0</v>
      </c>
      <c r="O90" s="76"/>
      <c r="P90" s="79">
        <v>-83583769000</v>
      </c>
      <c r="Q90" s="79"/>
      <c r="R90" s="76"/>
      <c r="S90" s="78">
        <v>0</v>
      </c>
      <c r="T90" s="76"/>
      <c r="U90" s="78">
        <v>-83583769000</v>
      </c>
      <c r="W90" s="24">
        <v>-4.2300000000000004</v>
      </c>
    </row>
    <row r="91" spans="1:23" ht="21.75" customHeight="1" x14ac:dyDescent="0.2">
      <c r="A91" s="66" t="s">
        <v>63</v>
      </c>
      <c r="B91" s="66"/>
      <c r="D91" s="78">
        <v>0</v>
      </c>
      <c r="E91" s="76"/>
      <c r="F91" s="78">
        <v>-39000954033</v>
      </c>
      <c r="G91" s="76"/>
      <c r="H91" s="78">
        <v>0</v>
      </c>
      <c r="I91" s="76"/>
      <c r="J91" s="78">
        <v>-39000954033</v>
      </c>
      <c r="K91" s="35"/>
      <c r="L91" s="36">
        <v>18.28</v>
      </c>
      <c r="M91" s="35"/>
      <c r="N91" s="78">
        <v>0</v>
      </c>
      <c r="O91" s="76"/>
      <c r="P91" s="79">
        <v>-20159913437</v>
      </c>
      <c r="Q91" s="79"/>
      <c r="R91" s="76"/>
      <c r="S91" s="78">
        <v>0</v>
      </c>
      <c r="T91" s="76"/>
      <c r="U91" s="78">
        <v>-20159913437</v>
      </c>
      <c r="W91" s="24">
        <v>-1.02</v>
      </c>
    </row>
    <row r="92" spans="1:23" ht="21.75" customHeight="1" x14ac:dyDescent="0.2">
      <c r="A92" s="66" t="s">
        <v>28</v>
      </c>
      <c r="B92" s="66"/>
      <c r="D92" s="78">
        <v>0</v>
      </c>
      <c r="E92" s="76"/>
      <c r="F92" s="78">
        <v>56496558386</v>
      </c>
      <c r="G92" s="76"/>
      <c r="H92" s="78">
        <v>0</v>
      </c>
      <c r="I92" s="76"/>
      <c r="J92" s="78">
        <v>56496558386</v>
      </c>
      <c r="K92" s="35"/>
      <c r="L92" s="36">
        <v>-26.48</v>
      </c>
      <c r="M92" s="35"/>
      <c r="N92" s="78">
        <v>0</v>
      </c>
      <c r="O92" s="76"/>
      <c r="P92" s="79">
        <v>154472468706</v>
      </c>
      <c r="Q92" s="79"/>
      <c r="R92" s="76"/>
      <c r="S92" s="78">
        <v>0</v>
      </c>
      <c r="T92" s="76"/>
      <c r="U92" s="78">
        <v>154472468706</v>
      </c>
      <c r="W92" s="24">
        <v>7.81</v>
      </c>
    </row>
    <row r="93" spans="1:23" ht="21.75" customHeight="1" x14ac:dyDescent="0.2">
      <c r="A93" s="66" t="s">
        <v>96</v>
      </c>
      <c r="B93" s="66"/>
      <c r="D93" s="78">
        <v>0</v>
      </c>
      <c r="E93" s="76"/>
      <c r="F93" s="78">
        <v>-21961959389</v>
      </c>
      <c r="G93" s="76"/>
      <c r="H93" s="78">
        <v>0</v>
      </c>
      <c r="I93" s="76"/>
      <c r="J93" s="78">
        <v>-21961959389</v>
      </c>
      <c r="K93" s="35"/>
      <c r="L93" s="36">
        <v>10.29</v>
      </c>
      <c r="M93" s="35"/>
      <c r="N93" s="78">
        <v>0</v>
      </c>
      <c r="O93" s="76"/>
      <c r="P93" s="79">
        <v>136991834648</v>
      </c>
      <c r="Q93" s="79"/>
      <c r="R93" s="76"/>
      <c r="S93" s="78">
        <v>0</v>
      </c>
      <c r="T93" s="76"/>
      <c r="U93" s="78">
        <v>136991834648</v>
      </c>
      <c r="W93" s="24">
        <v>6.93</v>
      </c>
    </row>
    <row r="94" spans="1:23" ht="21.75" customHeight="1" x14ac:dyDescent="0.2">
      <c r="A94" s="66" t="s">
        <v>54</v>
      </c>
      <c r="B94" s="66"/>
      <c r="D94" s="78">
        <v>0</v>
      </c>
      <c r="E94" s="76"/>
      <c r="F94" s="78">
        <v>59914254519</v>
      </c>
      <c r="G94" s="76"/>
      <c r="H94" s="78">
        <v>0</v>
      </c>
      <c r="I94" s="76"/>
      <c r="J94" s="78">
        <v>59914254519</v>
      </c>
      <c r="K94" s="35"/>
      <c r="L94" s="36">
        <v>-28.08</v>
      </c>
      <c r="M94" s="35"/>
      <c r="N94" s="78">
        <v>0</v>
      </c>
      <c r="O94" s="76"/>
      <c r="P94" s="79">
        <v>100882486335</v>
      </c>
      <c r="Q94" s="79"/>
      <c r="R94" s="76"/>
      <c r="S94" s="78">
        <v>0</v>
      </c>
      <c r="T94" s="76"/>
      <c r="U94" s="78">
        <v>100882486335</v>
      </c>
      <c r="W94" s="24">
        <v>5.0999999999999996</v>
      </c>
    </row>
    <row r="95" spans="1:23" ht="21.75" customHeight="1" x14ac:dyDescent="0.2">
      <c r="A95" s="66" t="s">
        <v>55</v>
      </c>
      <c r="B95" s="66"/>
      <c r="D95" s="78">
        <v>0</v>
      </c>
      <c r="E95" s="76"/>
      <c r="F95" s="78">
        <v>30964657500</v>
      </c>
      <c r="G95" s="76"/>
      <c r="H95" s="78">
        <v>0</v>
      </c>
      <c r="I95" s="76"/>
      <c r="J95" s="78">
        <v>30964657500</v>
      </c>
      <c r="K95" s="35"/>
      <c r="L95" s="36">
        <v>-14.51</v>
      </c>
      <c r="M95" s="35"/>
      <c r="N95" s="78">
        <v>0</v>
      </c>
      <c r="O95" s="76"/>
      <c r="P95" s="79">
        <v>91502302500</v>
      </c>
      <c r="Q95" s="79"/>
      <c r="R95" s="76"/>
      <c r="S95" s="78">
        <v>0</v>
      </c>
      <c r="T95" s="76"/>
      <c r="U95" s="78">
        <v>91502302500</v>
      </c>
      <c r="W95" s="24">
        <v>4.63</v>
      </c>
    </row>
    <row r="96" spans="1:23" ht="21.75" customHeight="1" x14ac:dyDescent="0.2">
      <c r="A96" s="66" t="s">
        <v>25</v>
      </c>
      <c r="B96" s="66"/>
      <c r="D96" s="78">
        <v>0</v>
      </c>
      <c r="E96" s="76"/>
      <c r="F96" s="78">
        <v>-53070050983</v>
      </c>
      <c r="G96" s="76"/>
      <c r="H96" s="78">
        <v>0</v>
      </c>
      <c r="I96" s="76"/>
      <c r="J96" s="78">
        <v>-53070050983</v>
      </c>
      <c r="K96" s="35"/>
      <c r="L96" s="36">
        <v>24.87</v>
      </c>
      <c r="M96" s="35"/>
      <c r="N96" s="78">
        <v>0</v>
      </c>
      <c r="O96" s="76"/>
      <c r="P96" s="79">
        <v>-31562584464</v>
      </c>
      <c r="Q96" s="79"/>
      <c r="R96" s="76"/>
      <c r="S96" s="78">
        <v>0</v>
      </c>
      <c r="T96" s="76"/>
      <c r="U96" s="78">
        <v>-31562584464</v>
      </c>
      <c r="W96" s="24">
        <v>-1.6</v>
      </c>
    </row>
    <row r="97" spans="1:23" ht="21.75" customHeight="1" x14ac:dyDescent="0.2">
      <c r="A97" s="66" t="s">
        <v>19</v>
      </c>
      <c r="B97" s="66"/>
      <c r="D97" s="78">
        <v>0</v>
      </c>
      <c r="E97" s="76"/>
      <c r="F97" s="78">
        <v>-46478597040</v>
      </c>
      <c r="G97" s="76"/>
      <c r="H97" s="78">
        <v>0</v>
      </c>
      <c r="I97" s="76"/>
      <c r="J97" s="78">
        <v>-46478597040</v>
      </c>
      <c r="K97" s="35"/>
      <c r="L97" s="36">
        <v>21.78</v>
      </c>
      <c r="M97" s="35"/>
      <c r="N97" s="78">
        <v>0</v>
      </c>
      <c r="O97" s="76"/>
      <c r="P97" s="79">
        <v>-29503964610</v>
      </c>
      <c r="Q97" s="79"/>
      <c r="R97" s="76"/>
      <c r="S97" s="78">
        <v>0</v>
      </c>
      <c r="T97" s="76"/>
      <c r="U97" s="78">
        <v>-29503964610</v>
      </c>
      <c r="W97" s="24">
        <v>-1.49</v>
      </c>
    </row>
    <row r="98" spans="1:23" ht="21.75" customHeight="1" x14ac:dyDescent="0.2">
      <c r="A98" s="66" t="s">
        <v>113</v>
      </c>
      <c r="B98" s="66"/>
      <c r="D98" s="78">
        <v>0</v>
      </c>
      <c r="E98" s="76"/>
      <c r="F98" s="78">
        <v>1040659882</v>
      </c>
      <c r="G98" s="76"/>
      <c r="H98" s="78">
        <v>0</v>
      </c>
      <c r="I98" s="76"/>
      <c r="J98" s="78">
        <v>1040659882</v>
      </c>
      <c r="K98" s="35"/>
      <c r="L98" s="36">
        <v>-0.49</v>
      </c>
      <c r="M98" s="35"/>
      <c r="N98" s="78">
        <v>0</v>
      </c>
      <c r="O98" s="76"/>
      <c r="P98" s="79">
        <v>1040659882</v>
      </c>
      <c r="Q98" s="79"/>
      <c r="R98" s="76"/>
      <c r="S98" s="78">
        <v>0</v>
      </c>
      <c r="T98" s="76"/>
      <c r="U98" s="78">
        <v>1040659882</v>
      </c>
      <c r="W98" s="24">
        <v>0.05</v>
      </c>
    </row>
    <row r="99" spans="1:23" ht="21.75" customHeight="1" x14ac:dyDescent="0.2">
      <c r="A99" s="66" t="s">
        <v>110</v>
      </c>
      <c r="B99" s="66"/>
      <c r="D99" s="78">
        <v>0</v>
      </c>
      <c r="E99" s="76"/>
      <c r="F99" s="78">
        <v>2584804</v>
      </c>
      <c r="G99" s="76"/>
      <c r="H99" s="78">
        <v>0</v>
      </c>
      <c r="I99" s="76"/>
      <c r="J99" s="78">
        <v>2584804</v>
      </c>
      <c r="K99" s="35"/>
      <c r="L99" s="36">
        <v>0</v>
      </c>
      <c r="M99" s="35"/>
      <c r="N99" s="78">
        <v>0</v>
      </c>
      <c r="O99" s="76"/>
      <c r="P99" s="79">
        <v>2584804</v>
      </c>
      <c r="Q99" s="79"/>
      <c r="R99" s="76"/>
      <c r="S99" s="78">
        <v>0</v>
      </c>
      <c r="T99" s="76"/>
      <c r="U99" s="78">
        <v>2584804</v>
      </c>
      <c r="W99" s="24">
        <v>0</v>
      </c>
    </row>
    <row r="100" spans="1:23" ht="21.75" customHeight="1" x14ac:dyDescent="0.2">
      <c r="A100" s="66" t="s">
        <v>234</v>
      </c>
      <c r="B100" s="66"/>
      <c r="D100" s="78">
        <v>0</v>
      </c>
      <c r="E100" s="76"/>
      <c r="F100" s="78">
        <v>620491623706</v>
      </c>
      <c r="G100" s="76"/>
      <c r="H100" s="78">
        <v>0</v>
      </c>
      <c r="I100" s="76"/>
      <c r="J100" s="78">
        <v>620491623706</v>
      </c>
      <c r="K100" s="35"/>
      <c r="L100" s="36">
        <v>-290.83</v>
      </c>
      <c r="M100" s="35"/>
      <c r="N100" s="78">
        <v>0</v>
      </c>
      <c r="O100" s="76"/>
      <c r="P100" s="79">
        <v>690734150404</v>
      </c>
      <c r="Q100" s="79"/>
      <c r="R100" s="76"/>
      <c r="S100" s="78">
        <v>0</v>
      </c>
      <c r="T100" s="76"/>
      <c r="U100" s="78">
        <v>690734150404</v>
      </c>
      <c r="W100" s="24">
        <v>34.94</v>
      </c>
    </row>
    <row r="101" spans="1:23" ht="21.75" customHeight="1" x14ac:dyDescent="0.2">
      <c r="A101" s="66" t="s">
        <v>69</v>
      </c>
      <c r="B101" s="66"/>
      <c r="D101" s="78">
        <v>0</v>
      </c>
      <c r="E101" s="76"/>
      <c r="F101" s="78">
        <v>-18955327006</v>
      </c>
      <c r="G101" s="76"/>
      <c r="H101" s="78">
        <v>0</v>
      </c>
      <c r="I101" s="76"/>
      <c r="J101" s="78">
        <v>-18955327006</v>
      </c>
      <c r="K101" s="35"/>
      <c r="L101" s="36">
        <v>8.8800000000000008</v>
      </c>
      <c r="M101" s="35"/>
      <c r="N101" s="78">
        <v>0</v>
      </c>
      <c r="O101" s="76"/>
      <c r="P101" s="79">
        <v>19686024240</v>
      </c>
      <c r="Q101" s="79"/>
      <c r="R101" s="76"/>
      <c r="S101" s="78">
        <v>0</v>
      </c>
      <c r="T101" s="76"/>
      <c r="U101" s="78">
        <v>19686024240</v>
      </c>
      <c r="W101" s="24">
        <v>1</v>
      </c>
    </row>
    <row r="102" spans="1:23" ht="21.75" customHeight="1" x14ac:dyDescent="0.2">
      <c r="A102" s="66" t="s">
        <v>56</v>
      </c>
      <c r="B102" s="66"/>
      <c r="D102" s="78">
        <v>0</v>
      </c>
      <c r="E102" s="76"/>
      <c r="F102" s="78">
        <v>-73513378045</v>
      </c>
      <c r="G102" s="76"/>
      <c r="H102" s="78">
        <v>0</v>
      </c>
      <c r="I102" s="76"/>
      <c r="J102" s="78">
        <v>-73513378045</v>
      </c>
      <c r="K102" s="35"/>
      <c r="L102" s="36">
        <v>34.46</v>
      </c>
      <c r="M102" s="35"/>
      <c r="N102" s="78">
        <v>0</v>
      </c>
      <c r="O102" s="76"/>
      <c r="P102" s="79">
        <v>7762833889</v>
      </c>
      <c r="Q102" s="79"/>
      <c r="R102" s="76"/>
      <c r="S102" s="78">
        <v>0</v>
      </c>
      <c r="T102" s="76"/>
      <c r="U102" s="78">
        <v>7762833889</v>
      </c>
      <c r="W102" s="24">
        <v>0.39</v>
      </c>
    </row>
    <row r="103" spans="1:23" ht="21.75" customHeight="1" x14ac:dyDescent="0.2">
      <c r="A103" s="66" t="s">
        <v>119</v>
      </c>
      <c r="B103" s="66"/>
      <c r="D103" s="78">
        <v>0</v>
      </c>
      <c r="E103" s="76"/>
      <c r="F103" s="78">
        <v>-6673627887</v>
      </c>
      <c r="G103" s="76"/>
      <c r="H103" s="78">
        <v>0</v>
      </c>
      <c r="I103" s="76"/>
      <c r="J103" s="78">
        <v>-6673627887</v>
      </c>
      <c r="K103" s="35"/>
      <c r="L103" s="36">
        <v>3.13</v>
      </c>
      <c r="M103" s="35"/>
      <c r="N103" s="78">
        <v>0</v>
      </c>
      <c r="O103" s="76"/>
      <c r="P103" s="79">
        <v>-6673627887</v>
      </c>
      <c r="Q103" s="79"/>
      <c r="R103" s="76"/>
      <c r="S103" s="78">
        <v>0</v>
      </c>
      <c r="T103" s="76"/>
      <c r="U103" s="78">
        <v>-6673627887</v>
      </c>
      <c r="W103" s="24">
        <v>-0.34</v>
      </c>
    </row>
    <row r="104" spans="1:23" ht="21.75" customHeight="1" x14ac:dyDescent="0.2">
      <c r="A104" s="66" t="s">
        <v>104</v>
      </c>
      <c r="B104" s="66"/>
      <c r="D104" s="78">
        <v>0</v>
      </c>
      <c r="E104" s="76"/>
      <c r="F104" s="78">
        <v>-19353701285</v>
      </c>
      <c r="G104" s="76"/>
      <c r="H104" s="78">
        <v>0</v>
      </c>
      <c r="I104" s="76"/>
      <c r="J104" s="78">
        <v>-19353701285</v>
      </c>
      <c r="K104" s="35"/>
      <c r="L104" s="36">
        <v>9.07</v>
      </c>
      <c r="M104" s="35"/>
      <c r="N104" s="78">
        <v>0</v>
      </c>
      <c r="O104" s="76"/>
      <c r="P104" s="79">
        <v>27768354021</v>
      </c>
      <c r="Q104" s="79"/>
      <c r="R104" s="76"/>
      <c r="S104" s="78">
        <v>0</v>
      </c>
      <c r="T104" s="76"/>
      <c r="U104" s="78">
        <v>27768354021</v>
      </c>
      <c r="W104" s="24">
        <v>1.4</v>
      </c>
    </row>
    <row r="105" spans="1:23" ht="21.75" customHeight="1" x14ac:dyDescent="0.2">
      <c r="A105" s="66" t="s">
        <v>27</v>
      </c>
      <c r="B105" s="66"/>
      <c r="D105" s="78">
        <v>0</v>
      </c>
      <c r="E105" s="76"/>
      <c r="F105" s="78">
        <v>27873381971</v>
      </c>
      <c r="G105" s="76"/>
      <c r="H105" s="78">
        <v>0</v>
      </c>
      <c r="I105" s="76"/>
      <c r="J105" s="78">
        <v>27873381971</v>
      </c>
      <c r="K105" s="35"/>
      <c r="L105" s="36">
        <v>-13.06</v>
      </c>
      <c r="M105" s="35"/>
      <c r="N105" s="78">
        <v>0</v>
      </c>
      <c r="O105" s="76"/>
      <c r="P105" s="79">
        <v>17269377960</v>
      </c>
      <c r="Q105" s="79"/>
      <c r="R105" s="76"/>
      <c r="S105" s="78">
        <v>0</v>
      </c>
      <c r="T105" s="76"/>
      <c r="U105" s="78">
        <v>17269377960</v>
      </c>
      <c r="W105" s="24">
        <v>0.87</v>
      </c>
    </row>
    <row r="106" spans="1:23" ht="21.75" customHeight="1" x14ac:dyDescent="0.2">
      <c r="A106" s="66" t="s">
        <v>88</v>
      </c>
      <c r="B106" s="66"/>
      <c r="D106" s="78">
        <v>0</v>
      </c>
      <c r="E106" s="76"/>
      <c r="F106" s="78">
        <v>-7191513721</v>
      </c>
      <c r="G106" s="76"/>
      <c r="H106" s="78">
        <v>0</v>
      </c>
      <c r="I106" s="76"/>
      <c r="J106" s="78">
        <v>-7191513721</v>
      </c>
      <c r="K106" s="35"/>
      <c r="L106" s="36">
        <v>3.37</v>
      </c>
      <c r="M106" s="35"/>
      <c r="N106" s="78">
        <v>0</v>
      </c>
      <c r="O106" s="76"/>
      <c r="P106" s="79">
        <v>975120504</v>
      </c>
      <c r="Q106" s="79"/>
      <c r="R106" s="76"/>
      <c r="S106" s="78">
        <v>0</v>
      </c>
      <c r="T106" s="76"/>
      <c r="U106" s="78">
        <v>975120504</v>
      </c>
      <c r="W106" s="24">
        <v>0.05</v>
      </c>
    </row>
    <row r="107" spans="1:23" ht="21.75" customHeight="1" x14ac:dyDescent="0.2">
      <c r="A107" s="66" t="s">
        <v>32</v>
      </c>
      <c r="B107" s="66"/>
      <c r="D107" s="78">
        <v>0</v>
      </c>
      <c r="E107" s="76"/>
      <c r="F107" s="78">
        <v>212257220063</v>
      </c>
      <c r="G107" s="76"/>
      <c r="H107" s="78">
        <v>0</v>
      </c>
      <c r="I107" s="76"/>
      <c r="J107" s="78">
        <v>212257220063</v>
      </c>
      <c r="K107" s="35"/>
      <c r="L107" s="36">
        <v>-99.49</v>
      </c>
      <c r="M107" s="35"/>
      <c r="N107" s="78">
        <v>0</v>
      </c>
      <c r="O107" s="76"/>
      <c r="P107" s="79">
        <v>212257220063</v>
      </c>
      <c r="Q107" s="79"/>
      <c r="R107" s="76"/>
      <c r="S107" s="78">
        <v>0</v>
      </c>
      <c r="T107" s="76"/>
      <c r="U107" s="78">
        <v>212257220063</v>
      </c>
      <c r="W107" s="24">
        <v>10.74</v>
      </c>
    </row>
    <row r="108" spans="1:23" ht="21.75" customHeight="1" x14ac:dyDescent="0.2">
      <c r="A108" s="66" t="s">
        <v>65</v>
      </c>
      <c r="B108" s="66"/>
      <c r="D108" s="78">
        <v>0</v>
      </c>
      <c r="E108" s="76"/>
      <c r="F108" s="78">
        <v>90474454800</v>
      </c>
      <c r="G108" s="76"/>
      <c r="H108" s="78">
        <v>0</v>
      </c>
      <c r="I108" s="76"/>
      <c r="J108" s="78">
        <v>90474454800</v>
      </c>
      <c r="K108" s="35"/>
      <c r="L108" s="36">
        <v>-42.41</v>
      </c>
      <c r="M108" s="35"/>
      <c r="N108" s="78">
        <v>0</v>
      </c>
      <c r="O108" s="76"/>
      <c r="P108" s="79">
        <v>100689312600</v>
      </c>
      <c r="Q108" s="79"/>
      <c r="R108" s="76"/>
      <c r="S108" s="78">
        <v>0</v>
      </c>
      <c r="T108" s="76"/>
      <c r="U108" s="78">
        <v>100689312600</v>
      </c>
      <c r="W108" s="24">
        <v>5.09</v>
      </c>
    </row>
    <row r="109" spans="1:23" ht="21.75" customHeight="1" x14ac:dyDescent="0.2">
      <c r="A109" s="66" t="s">
        <v>91</v>
      </c>
      <c r="B109" s="66"/>
      <c r="D109" s="78">
        <v>0</v>
      </c>
      <c r="E109" s="76"/>
      <c r="F109" s="78">
        <v>-22664340000</v>
      </c>
      <c r="G109" s="76"/>
      <c r="H109" s="78">
        <v>0</v>
      </c>
      <c r="I109" s="76"/>
      <c r="J109" s="78">
        <v>-22664340000</v>
      </c>
      <c r="K109" s="35"/>
      <c r="L109" s="36">
        <v>10.62</v>
      </c>
      <c r="M109" s="35"/>
      <c r="N109" s="78">
        <v>0</v>
      </c>
      <c r="O109" s="76"/>
      <c r="P109" s="79">
        <v>-37362567600</v>
      </c>
      <c r="Q109" s="79"/>
      <c r="R109" s="76"/>
      <c r="S109" s="78">
        <v>0</v>
      </c>
      <c r="T109" s="76"/>
      <c r="U109" s="78">
        <v>-37362567600</v>
      </c>
      <c r="W109" s="24">
        <v>-1.89</v>
      </c>
    </row>
    <row r="110" spans="1:23" ht="21.75" customHeight="1" x14ac:dyDescent="0.2">
      <c r="A110" s="66" t="s">
        <v>30</v>
      </c>
      <c r="B110" s="66"/>
      <c r="D110" s="78">
        <v>0</v>
      </c>
      <c r="E110" s="76"/>
      <c r="F110" s="78">
        <v>-35979639750</v>
      </c>
      <c r="G110" s="76"/>
      <c r="H110" s="78">
        <v>0</v>
      </c>
      <c r="I110" s="76"/>
      <c r="J110" s="78">
        <v>-35979639750</v>
      </c>
      <c r="K110" s="35"/>
      <c r="L110" s="36">
        <v>16.86</v>
      </c>
      <c r="M110" s="35"/>
      <c r="N110" s="78">
        <v>0</v>
      </c>
      <c r="O110" s="76"/>
      <c r="P110" s="79">
        <v>-18972223290</v>
      </c>
      <c r="Q110" s="79"/>
      <c r="R110" s="76"/>
      <c r="S110" s="78">
        <v>0</v>
      </c>
      <c r="T110" s="76"/>
      <c r="U110" s="78">
        <v>-18972223290</v>
      </c>
      <c r="W110" s="24">
        <v>-0.96</v>
      </c>
    </row>
    <row r="111" spans="1:23" ht="21.75" customHeight="1" x14ac:dyDescent="0.2">
      <c r="A111" s="66" t="s">
        <v>36</v>
      </c>
      <c r="B111" s="66"/>
      <c r="D111" s="78">
        <v>0</v>
      </c>
      <c r="E111" s="76"/>
      <c r="F111" s="78">
        <v>0</v>
      </c>
      <c r="G111" s="76"/>
      <c r="H111" s="78">
        <v>0</v>
      </c>
      <c r="I111" s="76"/>
      <c r="J111" s="78">
        <v>0</v>
      </c>
      <c r="K111" s="35"/>
      <c r="L111" s="36">
        <v>0</v>
      </c>
      <c r="M111" s="35"/>
      <c r="N111" s="78">
        <v>0</v>
      </c>
      <c r="O111" s="76"/>
      <c r="P111" s="79">
        <v>0</v>
      </c>
      <c r="Q111" s="79"/>
      <c r="R111" s="76"/>
      <c r="S111" s="78">
        <v>0</v>
      </c>
      <c r="T111" s="76"/>
      <c r="U111" s="78">
        <v>0</v>
      </c>
      <c r="W111" s="24">
        <v>0</v>
      </c>
    </row>
    <row r="112" spans="1:23" ht="21.75" customHeight="1" x14ac:dyDescent="0.2">
      <c r="A112" s="66" t="s">
        <v>98</v>
      </c>
      <c r="B112" s="66"/>
      <c r="D112" s="78">
        <v>0</v>
      </c>
      <c r="E112" s="76"/>
      <c r="F112" s="78">
        <v>-34406083729</v>
      </c>
      <c r="G112" s="76"/>
      <c r="H112" s="78">
        <v>0</v>
      </c>
      <c r="I112" s="76"/>
      <c r="J112" s="78">
        <v>-34406083729</v>
      </c>
      <c r="K112" s="35"/>
      <c r="L112" s="36">
        <v>16.13</v>
      </c>
      <c r="M112" s="35"/>
      <c r="N112" s="78">
        <v>0</v>
      </c>
      <c r="O112" s="76"/>
      <c r="P112" s="79">
        <v>-5529549170</v>
      </c>
      <c r="Q112" s="79"/>
      <c r="R112" s="76"/>
      <c r="S112" s="78">
        <v>0</v>
      </c>
      <c r="T112" s="76"/>
      <c r="U112" s="78">
        <v>-5529549170</v>
      </c>
      <c r="W112" s="24">
        <v>-0.28000000000000003</v>
      </c>
    </row>
    <row r="113" spans="1:23" ht="21.75" customHeight="1" x14ac:dyDescent="0.2">
      <c r="A113" s="66" t="s">
        <v>108</v>
      </c>
      <c r="B113" s="66"/>
      <c r="D113" s="78">
        <v>0</v>
      </c>
      <c r="E113" s="76"/>
      <c r="F113" s="78">
        <v>17757922920</v>
      </c>
      <c r="G113" s="76"/>
      <c r="H113" s="78">
        <v>0</v>
      </c>
      <c r="I113" s="76"/>
      <c r="J113" s="78">
        <v>17757922920</v>
      </c>
      <c r="K113" s="35"/>
      <c r="L113" s="36">
        <v>-8.32</v>
      </c>
      <c r="M113" s="35"/>
      <c r="N113" s="78">
        <v>0</v>
      </c>
      <c r="O113" s="76"/>
      <c r="P113" s="79">
        <v>22642343920</v>
      </c>
      <c r="Q113" s="79"/>
      <c r="R113" s="76"/>
      <c r="S113" s="78">
        <v>0</v>
      </c>
      <c r="T113" s="76"/>
      <c r="U113" s="78">
        <v>22642343920</v>
      </c>
      <c r="W113" s="24">
        <v>1.1499999999999999</v>
      </c>
    </row>
    <row r="114" spans="1:23" ht="21.75" customHeight="1" x14ac:dyDescent="0.2">
      <c r="A114" s="66" t="s">
        <v>117</v>
      </c>
      <c r="B114" s="66"/>
      <c r="D114" s="78">
        <v>0</v>
      </c>
      <c r="E114" s="76"/>
      <c r="F114" s="78">
        <v>376656515</v>
      </c>
      <c r="G114" s="76"/>
      <c r="H114" s="78">
        <v>0</v>
      </c>
      <c r="I114" s="76"/>
      <c r="J114" s="78">
        <v>376656515</v>
      </c>
      <c r="K114" s="35"/>
      <c r="L114" s="36">
        <v>-0.18</v>
      </c>
      <c r="M114" s="35"/>
      <c r="N114" s="78">
        <v>0</v>
      </c>
      <c r="O114" s="76"/>
      <c r="P114" s="79">
        <v>376656515</v>
      </c>
      <c r="Q114" s="79"/>
      <c r="R114" s="76"/>
      <c r="S114" s="78">
        <v>0</v>
      </c>
      <c r="T114" s="76"/>
      <c r="U114" s="78">
        <v>376656515</v>
      </c>
      <c r="W114" s="24">
        <v>0.02</v>
      </c>
    </row>
    <row r="115" spans="1:23" ht="21.75" customHeight="1" x14ac:dyDescent="0.2">
      <c r="A115" s="66" t="s">
        <v>121</v>
      </c>
      <c r="B115" s="66"/>
      <c r="D115" s="78">
        <v>0</v>
      </c>
      <c r="E115" s="76"/>
      <c r="F115" s="78">
        <v>-45861141600</v>
      </c>
      <c r="G115" s="76"/>
      <c r="H115" s="78">
        <v>0</v>
      </c>
      <c r="I115" s="76"/>
      <c r="J115" s="78">
        <v>-45861141600</v>
      </c>
      <c r="K115" s="35"/>
      <c r="L115" s="36">
        <v>21.5</v>
      </c>
      <c r="M115" s="35"/>
      <c r="N115" s="78">
        <v>0</v>
      </c>
      <c r="O115" s="76"/>
      <c r="P115" s="79">
        <v>-45861141600</v>
      </c>
      <c r="Q115" s="79"/>
      <c r="R115" s="76"/>
      <c r="S115" s="78">
        <v>0</v>
      </c>
      <c r="T115" s="76"/>
      <c r="U115" s="78">
        <v>-45861141600</v>
      </c>
      <c r="W115" s="24">
        <v>-2.3199999999999998</v>
      </c>
    </row>
    <row r="116" spans="1:23" ht="21.75" customHeight="1" x14ac:dyDescent="0.2">
      <c r="A116" s="66" t="s">
        <v>66</v>
      </c>
      <c r="B116" s="66"/>
      <c r="D116" s="78">
        <v>0</v>
      </c>
      <c r="E116" s="76"/>
      <c r="F116" s="78">
        <v>27748877956</v>
      </c>
      <c r="G116" s="76"/>
      <c r="H116" s="78">
        <v>0</v>
      </c>
      <c r="I116" s="76"/>
      <c r="J116" s="78">
        <v>27748877956</v>
      </c>
      <c r="K116" s="35"/>
      <c r="L116" s="36">
        <v>-13.01</v>
      </c>
      <c r="M116" s="35"/>
      <c r="N116" s="78">
        <v>0</v>
      </c>
      <c r="O116" s="76"/>
      <c r="P116" s="79">
        <v>63548981451</v>
      </c>
      <c r="Q116" s="79"/>
      <c r="R116" s="76"/>
      <c r="S116" s="78">
        <v>0</v>
      </c>
      <c r="T116" s="76"/>
      <c r="U116" s="78">
        <v>63548981451</v>
      </c>
      <c r="W116" s="24">
        <v>3.21</v>
      </c>
    </row>
    <row r="117" spans="1:23" ht="21.75" customHeight="1" x14ac:dyDescent="0.2">
      <c r="A117" s="66" t="s">
        <v>107</v>
      </c>
      <c r="B117" s="66"/>
      <c r="D117" s="78">
        <v>0</v>
      </c>
      <c r="E117" s="76"/>
      <c r="F117" s="78">
        <v>-171567032446</v>
      </c>
      <c r="G117" s="76"/>
      <c r="H117" s="78">
        <v>0</v>
      </c>
      <c r="I117" s="76"/>
      <c r="J117" s="78">
        <v>-171567032446</v>
      </c>
      <c r="K117" s="35"/>
      <c r="L117" s="36">
        <v>80.41</v>
      </c>
      <c r="M117" s="35"/>
      <c r="N117" s="78">
        <v>0</v>
      </c>
      <c r="O117" s="76"/>
      <c r="P117" s="79">
        <v>-162791611484</v>
      </c>
      <c r="Q117" s="79"/>
      <c r="R117" s="76"/>
      <c r="S117" s="78">
        <v>0</v>
      </c>
      <c r="T117" s="76"/>
      <c r="U117" s="78">
        <v>-162791611484</v>
      </c>
      <c r="W117" s="24">
        <v>-8.23</v>
      </c>
    </row>
    <row r="118" spans="1:23" ht="21.75" customHeight="1" x14ac:dyDescent="0.2">
      <c r="A118" s="66" t="s">
        <v>22</v>
      </c>
      <c r="B118" s="66"/>
      <c r="D118" s="78">
        <v>0</v>
      </c>
      <c r="E118" s="76"/>
      <c r="F118" s="78">
        <v>0</v>
      </c>
      <c r="G118" s="76"/>
      <c r="H118" s="78">
        <v>0</v>
      </c>
      <c r="I118" s="76"/>
      <c r="J118" s="78">
        <v>0</v>
      </c>
      <c r="K118" s="35"/>
      <c r="L118" s="36">
        <v>0</v>
      </c>
      <c r="M118" s="35"/>
      <c r="N118" s="78">
        <v>0</v>
      </c>
      <c r="O118" s="76"/>
      <c r="P118" s="79">
        <v>2177391097</v>
      </c>
      <c r="Q118" s="79"/>
      <c r="R118" s="76"/>
      <c r="S118" s="78">
        <v>0</v>
      </c>
      <c r="T118" s="76"/>
      <c r="U118" s="78">
        <v>2177391097</v>
      </c>
      <c r="W118" s="24">
        <v>0.11</v>
      </c>
    </row>
    <row r="119" spans="1:23" ht="21.75" customHeight="1" x14ac:dyDescent="0.2">
      <c r="A119" s="66" t="s">
        <v>120</v>
      </c>
      <c r="B119" s="66"/>
      <c r="D119" s="78">
        <v>0</v>
      </c>
      <c r="E119" s="76"/>
      <c r="F119" s="78">
        <v>332858265</v>
      </c>
      <c r="G119" s="76"/>
      <c r="H119" s="78">
        <v>0</v>
      </c>
      <c r="I119" s="76"/>
      <c r="J119" s="78">
        <v>332858265</v>
      </c>
      <c r="K119" s="35"/>
      <c r="L119" s="36">
        <v>-0.16</v>
      </c>
      <c r="M119" s="35"/>
      <c r="N119" s="78">
        <v>0</v>
      </c>
      <c r="O119" s="76"/>
      <c r="P119" s="79">
        <v>332858265</v>
      </c>
      <c r="Q119" s="79"/>
      <c r="R119" s="76"/>
      <c r="S119" s="78">
        <v>0</v>
      </c>
      <c r="T119" s="76"/>
      <c r="U119" s="78">
        <v>332858265</v>
      </c>
      <c r="W119" s="24">
        <v>0.02</v>
      </c>
    </row>
    <row r="120" spans="1:23" ht="21.75" customHeight="1" x14ac:dyDescent="0.2">
      <c r="A120" s="66" t="s">
        <v>46</v>
      </c>
      <c r="B120" s="66"/>
      <c r="D120" s="78">
        <v>0</v>
      </c>
      <c r="E120" s="76"/>
      <c r="F120" s="78">
        <v>-20977293195</v>
      </c>
      <c r="G120" s="76"/>
      <c r="H120" s="78">
        <v>0</v>
      </c>
      <c r="I120" s="76"/>
      <c r="J120" s="78">
        <v>-20977293195</v>
      </c>
      <c r="K120" s="35"/>
      <c r="L120" s="36">
        <v>9.83</v>
      </c>
      <c r="M120" s="35"/>
      <c r="N120" s="78">
        <v>0</v>
      </c>
      <c r="O120" s="76"/>
      <c r="P120" s="79">
        <v>-18952527028</v>
      </c>
      <c r="Q120" s="79"/>
      <c r="R120" s="76"/>
      <c r="S120" s="78">
        <v>0</v>
      </c>
      <c r="T120" s="76"/>
      <c r="U120" s="78">
        <v>-18952527028</v>
      </c>
      <c r="W120" s="24">
        <v>-0.96</v>
      </c>
    </row>
    <row r="121" spans="1:23" ht="21.75" customHeight="1" x14ac:dyDescent="0.2">
      <c r="A121" s="66" t="s">
        <v>70</v>
      </c>
      <c r="B121" s="66"/>
      <c r="D121" s="78">
        <v>0</v>
      </c>
      <c r="E121" s="76"/>
      <c r="F121" s="78">
        <v>-5749924684</v>
      </c>
      <c r="G121" s="76"/>
      <c r="H121" s="78">
        <v>0</v>
      </c>
      <c r="I121" s="76"/>
      <c r="J121" s="78">
        <v>-5749924684</v>
      </c>
      <c r="K121" s="35"/>
      <c r="L121" s="36">
        <v>2.7</v>
      </c>
      <c r="M121" s="35"/>
      <c r="N121" s="78">
        <v>0</v>
      </c>
      <c r="O121" s="76"/>
      <c r="P121" s="79">
        <v>32286223200</v>
      </c>
      <c r="Q121" s="79"/>
      <c r="R121" s="76"/>
      <c r="S121" s="78">
        <v>0</v>
      </c>
      <c r="T121" s="76"/>
      <c r="U121" s="78">
        <v>32286223200</v>
      </c>
      <c r="W121" s="24">
        <v>1.63</v>
      </c>
    </row>
    <row r="122" spans="1:23" ht="21.75" customHeight="1" x14ac:dyDescent="0.2">
      <c r="A122" s="66" t="s">
        <v>125</v>
      </c>
      <c r="B122" s="66"/>
      <c r="D122" s="78">
        <v>0</v>
      </c>
      <c r="E122" s="76"/>
      <c r="F122" s="78">
        <v>5979368741</v>
      </c>
      <c r="G122" s="76"/>
      <c r="H122" s="78">
        <v>0</v>
      </c>
      <c r="I122" s="76"/>
      <c r="J122" s="78">
        <v>5979368741</v>
      </c>
      <c r="K122" s="35"/>
      <c r="L122" s="36">
        <v>-2.8</v>
      </c>
      <c r="M122" s="35"/>
      <c r="N122" s="78">
        <v>0</v>
      </c>
      <c r="O122" s="76"/>
      <c r="P122" s="79">
        <v>5979368741</v>
      </c>
      <c r="Q122" s="79"/>
      <c r="R122" s="76"/>
      <c r="S122" s="78">
        <v>0</v>
      </c>
      <c r="T122" s="76"/>
      <c r="U122" s="78">
        <v>5979368741</v>
      </c>
      <c r="W122" s="24">
        <v>0.3</v>
      </c>
    </row>
    <row r="123" spans="1:23" ht="21.75" customHeight="1" x14ac:dyDescent="0.2">
      <c r="A123" s="66" t="s">
        <v>90</v>
      </c>
      <c r="B123" s="66"/>
      <c r="D123" s="78">
        <v>0</v>
      </c>
      <c r="E123" s="76"/>
      <c r="F123" s="78">
        <v>-30871671622</v>
      </c>
      <c r="G123" s="76"/>
      <c r="H123" s="78">
        <v>0</v>
      </c>
      <c r="I123" s="76"/>
      <c r="J123" s="78">
        <v>-30871671622</v>
      </c>
      <c r="K123" s="35"/>
      <c r="L123" s="36">
        <v>14.47</v>
      </c>
      <c r="M123" s="35"/>
      <c r="N123" s="78">
        <v>0</v>
      </c>
      <c r="O123" s="76"/>
      <c r="P123" s="79">
        <v>43619914094</v>
      </c>
      <c r="Q123" s="79"/>
      <c r="R123" s="76"/>
      <c r="S123" s="78">
        <v>0</v>
      </c>
      <c r="T123" s="76"/>
      <c r="U123" s="78">
        <v>43619914094</v>
      </c>
      <c r="W123" s="24">
        <v>2.21</v>
      </c>
    </row>
    <row r="124" spans="1:23" ht="21.75" customHeight="1" x14ac:dyDescent="0.2">
      <c r="A124" s="66" t="s">
        <v>87</v>
      </c>
      <c r="B124" s="66"/>
      <c r="D124" s="78">
        <v>0</v>
      </c>
      <c r="E124" s="76"/>
      <c r="F124" s="78">
        <v>5964300000</v>
      </c>
      <c r="G124" s="76"/>
      <c r="H124" s="78">
        <v>0</v>
      </c>
      <c r="I124" s="76"/>
      <c r="J124" s="78">
        <v>5964300000</v>
      </c>
      <c r="K124" s="35"/>
      <c r="L124" s="36">
        <v>-2.8</v>
      </c>
      <c r="M124" s="35"/>
      <c r="N124" s="78">
        <v>0</v>
      </c>
      <c r="O124" s="76"/>
      <c r="P124" s="79">
        <v>-8350020000</v>
      </c>
      <c r="Q124" s="79"/>
      <c r="R124" s="76"/>
      <c r="S124" s="78">
        <v>0</v>
      </c>
      <c r="T124" s="76"/>
      <c r="U124" s="78">
        <v>-8350020000</v>
      </c>
      <c r="W124" s="24">
        <v>-0.42</v>
      </c>
    </row>
    <row r="125" spans="1:23" ht="21.75" customHeight="1" x14ac:dyDescent="0.2">
      <c r="A125" s="66" t="s">
        <v>34</v>
      </c>
      <c r="B125" s="66"/>
      <c r="D125" s="78">
        <v>0</v>
      </c>
      <c r="E125" s="76"/>
      <c r="F125" s="78">
        <v>622545872209</v>
      </c>
      <c r="G125" s="76"/>
      <c r="H125" s="78">
        <v>0</v>
      </c>
      <c r="I125" s="76"/>
      <c r="J125" s="78">
        <v>622545872209</v>
      </c>
      <c r="K125" s="35"/>
      <c r="L125" s="36">
        <v>-291.79000000000002</v>
      </c>
      <c r="M125" s="35"/>
      <c r="N125" s="78">
        <v>0</v>
      </c>
      <c r="O125" s="76"/>
      <c r="P125" s="79">
        <v>622545872209</v>
      </c>
      <c r="Q125" s="79"/>
      <c r="R125" s="76"/>
      <c r="S125" s="78">
        <v>0</v>
      </c>
      <c r="T125" s="76"/>
      <c r="U125" s="78">
        <v>622545872209</v>
      </c>
      <c r="W125" s="24">
        <v>31.49</v>
      </c>
    </row>
    <row r="126" spans="1:23" ht="21.75" customHeight="1" x14ac:dyDescent="0.2">
      <c r="A126" s="66" t="s">
        <v>41</v>
      </c>
      <c r="B126" s="66"/>
      <c r="D126" s="78">
        <v>0</v>
      </c>
      <c r="E126" s="76"/>
      <c r="F126" s="78">
        <v>-13413744432</v>
      </c>
      <c r="G126" s="76"/>
      <c r="H126" s="78">
        <v>0</v>
      </c>
      <c r="I126" s="76"/>
      <c r="J126" s="78">
        <v>-13413744432</v>
      </c>
      <c r="K126" s="35"/>
      <c r="L126" s="36">
        <v>6.29</v>
      </c>
      <c r="M126" s="35"/>
      <c r="N126" s="78">
        <v>0</v>
      </c>
      <c r="O126" s="76"/>
      <c r="P126" s="79">
        <v>-12432307543</v>
      </c>
      <c r="Q126" s="79"/>
      <c r="R126" s="76"/>
      <c r="S126" s="78">
        <v>0</v>
      </c>
      <c r="T126" s="76"/>
      <c r="U126" s="78">
        <v>-12432307543</v>
      </c>
      <c r="W126" s="24">
        <v>-0.63</v>
      </c>
    </row>
    <row r="127" spans="1:23" ht="21.75" customHeight="1" x14ac:dyDescent="0.2">
      <c r="A127" s="66" t="s">
        <v>61</v>
      </c>
      <c r="B127" s="66"/>
      <c r="D127" s="78">
        <v>0</v>
      </c>
      <c r="E127" s="76"/>
      <c r="F127" s="78">
        <v>3623201090</v>
      </c>
      <c r="G127" s="76"/>
      <c r="H127" s="78">
        <v>0</v>
      </c>
      <c r="I127" s="76"/>
      <c r="J127" s="78">
        <v>3623201090</v>
      </c>
      <c r="K127" s="35"/>
      <c r="L127" s="36">
        <v>-1.7</v>
      </c>
      <c r="M127" s="35"/>
      <c r="N127" s="78">
        <v>0</v>
      </c>
      <c r="O127" s="76"/>
      <c r="P127" s="79">
        <v>6004229199</v>
      </c>
      <c r="Q127" s="79"/>
      <c r="R127" s="76"/>
      <c r="S127" s="78">
        <v>0</v>
      </c>
      <c r="T127" s="76"/>
      <c r="U127" s="78">
        <v>6004229199</v>
      </c>
      <c r="W127" s="24">
        <v>0.3</v>
      </c>
    </row>
    <row r="128" spans="1:23" ht="21.75" customHeight="1" x14ac:dyDescent="0.2">
      <c r="A128" s="66" t="s">
        <v>51</v>
      </c>
      <c r="B128" s="66"/>
      <c r="D128" s="78">
        <v>0</v>
      </c>
      <c r="E128" s="76"/>
      <c r="F128" s="78">
        <v>-15027945154</v>
      </c>
      <c r="G128" s="76"/>
      <c r="H128" s="78">
        <v>0</v>
      </c>
      <c r="I128" s="76"/>
      <c r="J128" s="78">
        <v>-15027945154</v>
      </c>
      <c r="K128" s="35"/>
      <c r="L128" s="36">
        <v>7.04</v>
      </c>
      <c r="M128" s="35"/>
      <c r="N128" s="78">
        <v>0</v>
      </c>
      <c r="O128" s="76"/>
      <c r="P128" s="79">
        <v>2079760267</v>
      </c>
      <c r="Q128" s="79"/>
      <c r="R128" s="76"/>
      <c r="S128" s="78">
        <v>0</v>
      </c>
      <c r="T128" s="76"/>
      <c r="U128" s="78">
        <v>2079760267</v>
      </c>
      <c r="W128" s="24">
        <v>0.11</v>
      </c>
    </row>
    <row r="129" spans="1:23" ht="21.75" customHeight="1" x14ac:dyDescent="0.2">
      <c r="A129" s="66" t="s">
        <v>47</v>
      </c>
      <c r="B129" s="66"/>
      <c r="D129" s="78">
        <v>0</v>
      </c>
      <c r="E129" s="76"/>
      <c r="F129" s="78">
        <v>6707149303</v>
      </c>
      <c r="G129" s="76"/>
      <c r="H129" s="78">
        <v>0</v>
      </c>
      <c r="I129" s="76"/>
      <c r="J129" s="78">
        <v>6707149303</v>
      </c>
      <c r="K129" s="35"/>
      <c r="L129" s="36">
        <v>-3.14</v>
      </c>
      <c r="M129" s="35"/>
      <c r="N129" s="78">
        <v>0</v>
      </c>
      <c r="O129" s="76"/>
      <c r="P129" s="79">
        <v>-101379279273</v>
      </c>
      <c r="Q129" s="79"/>
      <c r="R129" s="76"/>
      <c r="S129" s="78">
        <v>0</v>
      </c>
      <c r="T129" s="76"/>
      <c r="U129" s="78">
        <v>-101379279273</v>
      </c>
      <c r="W129" s="24">
        <v>-5.13</v>
      </c>
    </row>
    <row r="130" spans="1:23" ht="21.75" customHeight="1" x14ac:dyDescent="0.2">
      <c r="A130" s="66" t="s">
        <v>33</v>
      </c>
      <c r="B130" s="66"/>
      <c r="D130" s="78">
        <v>0</v>
      </c>
      <c r="E130" s="76"/>
      <c r="F130" s="78">
        <v>52395989018</v>
      </c>
      <c r="G130" s="76"/>
      <c r="H130" s="78">
        <v>0</v>
      </c>
      <c r="I130" s="76"/>
      <c r="J130" s="78">
        <v>52395989018</v>
      </c>
      <c r="K130" s="35"/>
      <c r="L130" s="36">
        <v>-24.56</v>
      </c>
      <c r="M130" s="35"/>
      <c r="N130" s="78">
        <v>0</v>
      </c>
      <c r="O130" s="76"/>
      <c r="P130" s="79">
        <v>52395989018</v>
      </c>
      <c r="Q130" s="79"/>
      <c r="R130" s="76"/>
      <c r="S130" s="78">
        <v>0</v>
      </c>
      <c r="T130" s="76"/>
      <c r="U130" s="78">
        <v>52395989018</v>
      </c>
      <c r="W130" s="24">
        <v>2.65</v>
      </c>
    </row>
    <row r="131" spans="1:23" ht="21.75" customHeight="1" x14ac:dyDescent="0.2">
      <c r="A131" s="66" t="s">
        <v>45</v>
      </c>
      <c r="B131" s="66"/>
      <c r="D131" s="78">
        <v>0</v>
      </c>
      <c r="E131" s="76"/>
      <c r="F131" s="78">
        <v>-17117541000</v>
      </c>
      <c r="G131" s="76"/>
      <c r="H131" s="78">
        <v>0</v>
      </c>
      <c r="I131" s="76"/>
      <c r="J131" s="78">
        <v>-17117541000</v>
      </c>
      <c r="K131" s="35"/>
      <c r="L131" s="36">
        <v>8.02</v>
      </c>
      <c r="M131" s="35"/>
      <c r="N131" s="78">
        <v>0</v>
      </c>
      <c r="O131" s="76"/>
      <c r="P131" s="79">
        <v>-43964207000</v>
      </c>
      <c r="Q131" s="79"/>
      <c r="R131" s="76"/>
      <c r="S131" s="78">
        <v>0</v>
      </c>
      <c r="T131" s="76"/>
      <c r="U131" s="78">
        <v>-43964207000</v>
      </c>
      <c r="W131" s="24">
        <v>-2.2200000000000002</v>
      </c>
    </row>
    <row r="132" spans="1:23" ht="21.75" customHeight="1" x14ac:dyDescent="0.2">
      <c r="A132" s="66" t="s">
        <v>80</v>
      </c>
      <c r="B132" s="66"/>
      <c r="D132" s="78">
        <v>0</v>
      </c>
      <c r="E132" s="76"/>
      <c r="F132" s="78">
        <v>-30060072000</v>
      </c>
      <c r="G132" s="76"/>
      <c r="H132" s="78">
        <v>0</v>
      </c>
      <c r="I132" s="76"/>
      <c r="J132" s="78">
        <v>-30060072000</v>
      </c>
      <c r="K132" s="35"/>
      <c r="L132" s="36">
        <v>14.09</v>
      </c>
      <c r="M132" s="35"/>
      <c r="N132" s="78">
        <v>0</v>
      </c>
      <c r="O132" s="76"/>
      <c r="P132" s="79">
        <v>-39548705160</v>
      </c>
      <c r="Q132" s="79"/>
      <c r="R132" s="76"/>
      <c r="S132" s="78">
        <v>0</v>
      </c>
      <c r="T132" s="76"/>
      <c r="U132" s="78">
        <v>-39548705160</v>
      </c>
      <c r="W132" s="24">
        <v>-2</v>
      </c>
    </row>
    <row r="133" spans="1:23" ht="21.75" customHeight="1" x14ac:dyDescent="0.2">
      <c r="A133" s="66" t="s">
        <v>68</v>
      </c>
      <c r="B133" s="66"/>
      <c r="D133" s="78">
        <v>0</v>
      </c>
      <c r="E133" s="76"/>
      <c r="F133" s="78">
        <v>-71841389832</v>
      </c>
      <c r="G133" s="76"/>
      <c r="H133" s="78">
        <v>0</v>
      </c>
      <c r="I133" s="76"/>
      <c r="J133" s="78">
        <v>-71841389832</v>
      </c>
      <c r="K133" s="35"/>
      <c r="L133" s="36">
        <v>33.67</v>
      </c>
      <c r="M133" s="35"/>
      <c r="N133" s="78">
        <v>0</v>
      </c>
      <c r="O133" s="76"/>
      <c r="P133" s="79">
        <v>-5931857876</v>
      </c>
      <c r="Q133" s="79"/>
      <c r="R133" s="76"/>
      <c r="S133" s="78">
        <v>0</v>
      </c>
      <c r="T133" s="76"/>
      <c r="U133" s="78">
        <v>-5931857876</v>
      </c>
      <c r="W133" s="24">
        <v>-0.3</v>
      </c>
    </row>
    <row r="134" spans="1:23" ht="21.75" customHeight="1" x14ac:dyDescent="0.2">
      <c r="A134" s="66" t="s">
        <v>111</v>
      </c>
      <c r="B134" s="66"/>
      <c r="D134" s="78">
        <v>0</v>
      </c>
      <c r="E134" s="76"/>
      <c r="F134" s="78">
        <v>-14436828844</v>
      </c>
      <c r="G134" s="76"/>
      <c r="H134" s="78">
        <v>0</v>
      </c>
      <c r="I134" s="76"/>
      <c r="J134" s="78">
        <v>-14436828844</v>
      </c>
      <c r="K134" s="35"/>
      <c r="L134" s="36">
        <v>6.77</v>
      </c>
      <c r="M134" s="35"/>
      <c r="N134" s="78">
        <v>0</v>
      </c>
      <c r="O134" s="76"/>
      <c r="P134" s="79">
        <v>-14436828844</v>
      </c>
      <c r="Q134" s="79"/>
      <c r="R134" s="76"/>
      <c r="S134" s="78">
        <v>0</v>
      </c>
      <c r="T134" s="76"/>
      <c r="U134" s="78">
        <v>-14436828844</v>
      </c>
      <c r="W134" s="24">
        <v>-0.73</v>
      </c>
    </row>
    <row r="135" spans="1:23" ht="21.75" customHeight="1" x14ac:dyDescent="0.2">
      <c r="A135" s="66" t="s">
        <v>114</v>
      </c>
      <c r="B135" s="66"/>
      <c r="D135" s="78">
        <v>0</v>
      </c>
      <c r="E135" s="76"/>
      <c r="F135" s="78">
        <v>99405813098</v>
      </c>
      <c r="G135" s="76"/>
      <c r="H135" s="78">
        <v>0</v>
      </c>
      <c r="I135" s="76"/>
      <c r="J135" s="78">
        <v>99405813098</v>
      </c>
      <c r="K135" s="35"/>
      <c r="L135" s="36">
        <v>-46.59</v>
      </c>
      <c r="M135" s="35"/>
      <c r="N135" s="78">
        <v>0</v>
      </c>
      <c r="O135" s="76"/>
      <c r="P135" s="79">
        <v>99405813098</v>
      </c>
      <c r="Q135" s="79"/>
      <c r="R135" s="76"/>
      <c r="S135" s="78">
        <v>0</v>
      </c>
      <c r="T135" s="76"/>
      <c r="U135" s="78">
        <v>99405813098</v>
      </c>
      <c r="W135" s="24">
        <v>5.03</v>
      </c>
    </row>
    <row r="136" spans="1:23" ht="21.75" customHeight="1" x14ac:dyDescent="0.2">
      <c r="A136" s="66" t="s">
        <v>86</v>
      </c>
      <c r="B136" s="66"/>
      <c r="D136" s="78">
        <v>0</v>
      </c>
      <c r="E136" s="76"/>
      <c r="F136" s="78">
        <v>-67600903302</v>
      </c>
      <c r="G136" s="76"/>
      <c r="H136" s="78">
        <v>0</v>
      </c>
      <c r="I136" s="76"/>
      <c r="J136" s="78">
        <v>-67600903302</v>
      </c>
      <c r="K136" s="35"/>
      <c r="L136" s="36">
        <v>31.68</v>
      </c>
      <c r="M136" s="35"/>
      <c r="N136" s="78">
        <v>0</v>
      </c>
      <c r="O136" s="76"/>
      <c r="P136" s="79">
        <v>-77661894696</v>
      </c>
      <c r="Q136" s="79"/>
      <c r="R136" s="76"/>
      <c r="S136" s="78">
        <v>0</v>
      </c>
      <c r="T136" s="76"/>
      <c r="U136" s="78">
        <v>-77661894696</v>
      </c>
      <c r="W136" s="24">
        <v>-3.93</v>
      </c>
    </row>
    <row r="137" spans="1:23" ht="21.75" customHeight="1" x14ac:dyDescent="0.2">
      <c r="A137" s="66" t="s">
        <v>62</v>
      </c>
      <c r="B137" s="66"/>
      <c r="D137" s="78">
        <v>0</v>
      </c>
      <c r="E137" s="76"/>
      <c r="F137" s="78">
        <v>50301218114</v>
      </c>
      <c r="G137" s="76"/>
      <c r="H137" s="78">
        <v>0</v>
      </c>
      <c r="I137" s="76"/>
      <c r="J137" s="78">
        <v>50301218114</v>
      </c>
      <c r="K137" s="35"/>
      <c r="L137" s="36">
        <v>-23.58</v>
      </c>
      <c r="M137" s="35"/>
      <c r="N137" s="78">
        <v>0</v>
      </c>
      <c r="O137" s="76"/>
      <c r="P137" s="79">
        <v>-23379465474</v>
      </c>
      <c r="Q137" s="79"/>
      <c r="R137" s="76"/>
      <c r="S137" s="78">
        <v>0</v>
      </c>
      <c r="T137" s="76"/>
      <c r="U137" s="78">
        <v>-23379465474</v>
      </c>
      <c r="W137" s="24">
        <v>-1.18</v>
      </c>
    </row>
    <row r="138" spans="1:23" ht="21.75" customHeight="1" x14ac:dyDescent="0.2">
      <c r="A138" s="66" t="s">
        <v>103</v>
      </c>
      <c r="B138" s="66"/>
      <c r="D138" s="78">
        <v>0</v>
      </c>
      <c r="E138" s="76"/>
      <c r="F138" s="78">
        <v>-185739817293</v>
      </c>
      <c r="G138" s="76"/>
      <c r="H138" s="78">
        <v>0</v>
      </c>
      <c r="I138" s="76"/>
      <c r="J138" s="78">
        <v>-185739817293</v>
      </c>
      <c r="K138" s="35"/>
      <c r="L138" s="36">
        <v>87.06</v>
      </c>
      <c r="M138" s="35"/>
      <c r="N138" s="78">
        <v>0</v>
      </c>
      <c r="O138" s="76"/>
      <c r="P138" s="79">
        <v>-128967790790</v>
      </c>
      <c r="Q138" s="79"/>
      <c r="R138" s="76"/>
      <c r="S138" s="78">
        <v>0</v>
      </c>
      <c r="T138" s="76"/>
      <c r="U138" s="78">
        <v>-128967790790</v>
      </c>
      <c r="W138" s="24">
        <v>-6.52</v>
      </c>
    </row>
    <row r="139" spans="1:23" ht="21.75" customHeight="1" x14ac:dyDescent="0.2">
      <c r="A139" s="66" t="s">
        <v>21</v>
      </c>
      <c r="B139" s="66"/>
      <c r="D139" s="78">
        <v>0</v>
      </c>
      <c r="E139" s="76"/>
      <c r="F139" s="78">
        <v>-59341296360</v>
      </c>
      <c r="G139" s="76"/>
      <c r="H139" s="78">
        <v>0</v>
      </c>
      <c r="I139" s="76"/>
      <c r="J139" s="78">
        <v>-59341296360</v>
      </c>
      <c r="K139" s="35"/>
      <c r="L139" s="36">
        <v>27.81</v>
      </c>
      <c r="M139" s="35"/>
      <c r="N139" s="78">
        <v>0</v>
      </c>
      <c r="O139" s="76"/>
      <c r="P139" s="79">
        <v>-118626203882</v>
      </c>
      <c r="Q139" s="79"/>
      <c r="R139" s="76"/>
      <c r="S139" s="78">
        <v>0</v>
      </c>
      <c r="T139" s="76"/>
      <c r="U139" s="78">
        <v>-118626203882</v>
      </c>
      <c r="W139" s="24">
        <v>-6</v>
      </c>
    </row>
    <row r="140" spans="1:23" ht="21.75" customHeight="1" x14ac:dyDescent="0.2">
      <c r="A140" s="66" t="s">
        <v>106</v>
      </c>
      <c r="B140" s="66"/>
      <c r="D140" s="78">
        <v>0</v>
      </c>
      <c r="E140" s="76"/>
      <c r="F140" s="78">
        <v>-101321528400</v>
      </c>
      <c r="G140" s="76"/>
      <c r="H140" s="78">
        <v>0</v>
      </c>
      <c r="I140" s="76"/>
      <c r="J140" s="78">
        <v>-101321528400</v>
      </c>
      <c r="K140" s="35"/>
      <c r="L140" s="36">
        <v>47.49</v>
      </c>
      <c r="M140" s="35"/>
      <c r="N140" s="78">
        <v>0</v>
      </c>
      <c r="O140" s="76"/>
      <c r="P140" s="79">
        <v>-77833353198</v>
      </c>
      <c r="Q140" s="79"/>
      <c r="R140" s="76"/>
      <c r="S140" s="78">
        <v>0</v>
      </c>
      <c r="T140" s="76"/>
      <c r="U140" s="78">
        <v>-77833353198</v>
      </c>
      <c r="W140" s="24">
        <v>-3.94</v>
      </c>
    </row>
    <row r="141" spans="1:23" ht="21.75" customHeight="1" x14ac:dyDescent="0.2">
      <c r="A141" s="66" t="s">
        <v>84</v>
      </c>
      <c r="B141" s="66"/>
      <c r="D141" s="78">
        <v>0</v>
      </c>
      <c r="E141" s="76"/>
      <c r="F141" s="78">
        <v>-59807030750</v>
      </c>
      <c r="G141" s="76"/>
      <c r="H141" s="78">
        <v>0</v>
      </c>
      <c r="I141" s="76"/>
      <c r="J141" s="78">
        <v>-59807030750</v>
      </c>
      <c r="K141" s="35"/>
      <c r="L141" s="36">
        <v>28.03</v>
      </c>
      <c r="M141" s="35"/>
      <c r="N141" s="78">
        <v>0</v>
      </c>
      <c r="O141" s="76"/>
      <c r="P141" s="79">
        <v>29476477293</v>
      </c>
      <c r="Q141" s="79"/>
      <c r="R141" s="76"/>
      <c r="S141" s="78">
        <v>0</v>
      </c>
      <c r="T141" s="76"/>
      <c r="U141" s="78">
        <v>29476477293</v>
      </c>
      <c r="W141" s="24">
        <v>1.49</v>
      </c>
    </row>
    <row r="142" spans="1:23" ht="21.75" customHeight="1" x14ac:dyDescent="0.2">
      <c r="A142" s="66" t="s">
        <v>49</v>
      </c>
      <c r="B142" s="66"/>
      <c r="D142" s="78">
        <v>0</v>
      </c>
      <c r="E142" s="76"/>
      <c r="F142" s="78">
        <v>-21751833809</v>
      </c>
      <c r="G142" s="76"/>
      <c r="H142" s="78">
        <v>0</v>
      </c>
      <c r="I142" s="76"/>
      <c r="J142" s="78">
        <v>-21751833809</v>
      </c>
      <c r="K142" s="35"/>
      <c r="L142" s="36">
        <v>10.199999999999999</v>
      </c>
      <c r="M142" s="35"/>
      <c r="N142" s="78">
        <v>0</v>
      </c>
      <c r="O142" s="76"/>
      <c r="P142" s="79">
        <v>21425089526</v>
      </c>
      <c r="Q142" s="79"/>
      <c r="R142" s="76"/>
      <c r="S142" s="78">
        <v>0</v>
      </c>
      <c r="T142" s="76"/>
      <c r="U142" s="78">
        <v>21425089526</v>
      </c>
      <c r="W142" s="24">
        <v>1.08</v>
      </c>
    </row>
    <row r="143" spans="1:23" ht="21.75" customHeight="1" x14ac:dyDescent="0.2">
      <c r="A143" s="66" t="s">
        <v>105</v>
      </c>
      <c r="B143" s="66"/>
      <c r="D143" s="78">
        <v>0</v>
      </c>
      <c r="E143" s="76"/>
      <c r="F143" s="78">
        <v>4801319532</v>
      </c>
      <c r="G143" s="76"/>
      <c r="H143" s="78">
        <v>0</v>
      </c>
      <c r="I143" s="76"/>
      <c r="J143" s="78">
        <v>4801319532</v>
      </c>
      <c r="K143" s="35"/>
      <c r="L143" s="36">
        <v>-2.25</v>
      </c>
      <c r="M143" s="35"/>
      <c r="N143" s="78">
        <v>0</v>
      </c>
      <c r="O143" s="76"/>
      <c r="P143" s="79">
        <v>32991924217</v>
      </c>
      <c r="Q143" s="79"/>
      <c r="R143" s="76"/>
      <c r="S143" s="78">
        <v>0</v>
      </c>
      <c r="T143" s="76"/>
      <c r="U143" s="78">
        <v>32991924217</v>
      </c>
      <c r="W143" s="24">
        <v>1.67</v>
      </c>
    </row>
    <row r="144" spans="1:23" ht="21.75" customHeight="1" x14ac:dyDescent="0.2">
      <c r="A144" s="66" t="s">
        <v>24</v>
      </c>
      <c r="B144" s="66"/>
      <c r="D144" s="78">
        <v>0</v>
      </c>
      <c r="E144" s="76"/>
      <c r="F144" s="78">
        <v>-40127611590</v>
      </c>
      <c r="G144" s="76"/>
      <c r="H144" s="78">
        <v>0</v>
      </c>
      <c r="I144" s="76"/>
      <c r="J144" s="78">
        <v>-40127611590</v>
      </c>
      <c r="K144" s="35"/>
      <c r="L144" s="36">
        <v>18.809999999999999</v>
      </c>
      <c r="M144" s="35"/>
      <c r="N144" s="78">
        <v>0</v>
      </c>
      <c r="O144" s="76"/>
      <c r="P144" s="79">
        <v>9031938300</v>
      </c>
      <c r="Q144" s="79"/>
      <c r="R144" s="76"/>
      <c r="S144" s="78">
        <v>0</v>
      </c>
      <c r="T144" s="76"/>
      <c r="U144" s="78">
        <v>9031938300</v>
      </c>
      <c r="W144" s="24">
        <v>0.46</v>
      </c>
    </row>
    <row r="145" spans="1:23" ht="21.75" customHeight="1" x14ac:dyDescent="0.2">
      <c r="A145" s="67" t="s">
        <v>101</v>
      </c>
      <c r="B145" s="67"/>
      <c r="D145" s="80">
        <v>0</v>
      </c>
      <c r="E145" s="76"/>
      <c r="F145" s="80">
        <v>764921475</v>
      </c>
      <c r="G145" s="76"/>
      <c r="H145" s="80">
        <v>0</v>
      </c>
      <c r="I145" s="76"/>
      <c r="J145" s="80">
        <v>764921475</v>
      </c>
      <c r="K145" s="35"/>
      <c r="L145" s="37">
        <v>-0.36</v>
      </c>
      <c r="M145" s="35"/>
      <c r="N145" s="80">
        <v>0</v>
      </c>
      <c r="O145" s="76"/>
      <c r="P145" s="79">
        <v>1612748025</v>
      </c>
      <c r="Q145" s="81"/>
      <c r="R145" s="76"/>
      <c r="S145" s="80">
        <v>0</v>
      </c>
      <c r="T145" s="76"/>
      <c r="U145" s="80">
        <v>1612748025</v>
      </c>
      <c r="W145" s="25">
        <v>0.08</v>
      </c>
    </row>
    <row r="146" spans="1:23" ht="21.75" customHeight="1" x14ac:dyDescent="0.2">
      <c r="A146" s="55" t="s">
        <v>126</v>
      </c>
      <c r="B146" s="55"/>
      <c r="D146" s="82">
        <f>SUM(D9:D145)</f>
        <v>164184070618</v>
      </c>
      <c r="E146" s="76"/>
      <c r="F146" s="82">
        <f>SUM(F9:F145)</f>
        <v>-322959197217</v>
      </c>
      <c r="G146" s="76"/>
      <c r="H146" s="82">
        <f>SUM(H9:H145)</f>
        <v>-113061108725</v>
      </c>
      <c r="I146" s="76"/>
      <c r="J146" s="82">
        <f>SUM(J9:J145)</f>
        <v>-271836235324</v>
      </c>
      <c r="K146" s="35"/>
      <c r="L146" s="38">
        <f>SUM(L9:L145)</f>
        <v>127.35999999999996</v>
      </c>
      <c r="M146" s="35"/>
      <c r="N146" s="82">
        <f>SUM(N9:N145)</f>
        <v>396540589542</v>
      </c>
      <c r="O146" s="76"/>
      <c r="P146" s="76"/>
      <c r="Q146" s="82">
        <f>SUM(P9:Q145)</f>
        <v>884374909968</v>
      </c>
      <c r="R146" s="76"/>
      <c r="S146" s="82">
        <f>SUM(S9:S145)</f>
        <v>253626730947</v>
      </c>
      <c r="T146" s="76"/>
      <c r="U146" s="82">
        <f>SUM(U9:U145)</f>
        <v>1534542230457</v>
      </c>
      <c r="W146" s="27">
        <f>SUM(W9:W145)</f>
        <v>77.639999999999972</v>
      </c>
    </row>
  </sheetData>
  <mergeCells count="28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44:B144"/>
    <mergeCell ref="P144:Q144"/>
    <mergeCell ref="A145:B145"/>
    <mergeCell ref="P145:Q145"/>
    <mergeCell ref="A146:B146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Abbas Mohseni</dc:creator>
  <dc:description/>
  <cp:lastModifiedBy>mahsa rashidi</cp:lastModifiedBy>
  <dcterms:created xsi:type="dcterms:W3CDTF">2025-02-22T03:29:46Z</dcterms:created>
  <dcterms:modified xsi:type="dcterms:W3CDTF">2025-02-22T07:16:42Z</dcterms:modified>
</cp:coreProperties>
</file>