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صندوق اهرمی\صورت پرتفوی\1404\01\"/>
    </mc:Choice>
  </mc:AlternateContent>
  <xr:revisionPtr revIDLastSave="0" documentId="13_ncr:1_{9D097BDA-9D67-48FB-962B-29FB02FB404A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r:id="rId20"/>
    <sheet name="درآمد ناشی از تغییر قیمت اوراق" sheetId="21" r:id="rId21"/>
  </sheets>
  <definedNames>
    <definedName name="_xlnm.Print_Area" localSheetId="4">اوراق!$A$1:$AM$8</definedName>
    <definedName name="_xlnm.Print_Area" localSheetId="2">'اوراق مشتقه'!$A$1:$AX$120</definedName>
    <definedName name="_xlnm.Print_Area" localSheetId="5">'تعدیل قیمت'!$A$1:$N$8</definedName>
    <definedName name="_xlnm.Print_Area" localSheetId="7">درآمد!$A$1:$K$13</definedName>
    <definedName name="_xlnm.Print_Area" localSheetId="19">'درآمد اعمال اختیار'!$A$1:$Z$17</definedName>
    <definedName name="_xlnm.Print_Area" localSheetId="12">'درآمد سپرده بانکی'!$A$1:$K$14</definedName>
    <definedName name="_xlnm.Print_Area" localSheetId="10">'درآمد سرمایه گذاری در اوراق به'!$A$1:$S$8</definedName>
    <definedName name="_xlnm.Print_Area" localSheetId="8">'درآمد سرمایه گذاری در سهام'!$A$1:$X$161</definedName>
    <definedName name="_xlnm.Print_Area" localSheetId="9">'درآمد سرمایه گذاری در صندوق'!$A$1:$W$8</definedName>
    <definedName name="_xlnm.Print_Area" localSheetId="14">'درآمد سود سهام'!$A$1:$T$20</definedName>
    <definedName name="_xlnm.Print_Area" localSheetId="15">'درآمد سود صندوق'!$A$1:$L$7</definedName>
    <definedName name="_xlnm.Print_Area" localSheetId="20">'درآمد ناشی از تغییر قیمت اوراق'!$A$1:$S$101</definedName>
    <definedName name="_xlnm.Print_Area" localSheetId="18">'درآمد ناشی از فروش'!$A$1:$S$109</definedName>
    <definedName name="_xlnm.Print_Area" localSheetId="13">'سایر درآمدها'!$A$1:$G$11</definedName>
    <definedName name="_xlnm.Print_Area" localSheetId="6">سپرده!$A$1:$M$15</definedName>
    <definedName name="_xlnm.Print_Area" localSheetId="16">'سود اوراق بهادار'!$A$1:$T$7</definedName>
    <definedName name="_xlnm.Print_Area" localSheetId="17">'سود سپرده بانکی'!$A$1:$N$14</definedName>
    <definedName name="_xlnm.Print_Area" localSheetId="1">سهام!$A$1:$AC$108</definedName>
    <definedName name="_xlnm.Print_Area" localSheetId="0">'صورت وضعیت'!$A$1:$C$25</definedName>
    <definedName name="_xlnm.Print_Area" localSheetId="11">'مبالغ تخصیصی اوراق'!$A$1:$R$117</definedName>
    <definedName name="_xlnm.Print_Area" localSheetId="3">'واحدهای صندوق'!$A$1:$AB$8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01" i="21" l="1"/>
  <c r="O101" i="21"/>
  <c r="M101" i="21"/>
  <c r="K101" i="21"/>
  <c r="I101" i="21"/>
  <c r="G101" i="21"/>
  <c r="E101" i="21"/>
  <c r="C101" i="21"/>
  <c r="Y17" i="20"/>
  <c r="Q109" i="19"/>
  <c r="O109" i="19"/>
  <c r="M109" i="19"/>
  <c r="K109" i="19"/>
  <c r="I109" i="19"/>
  <c r="G109" i="19"/>
  <c r="E109" i="19"/>
  <c r="C109" i="19"/>
  <c r="M14" i="18"/>
  <c r="K14" i="18"/>
  <c r="I14" i="18"/>
  <c r="G14" i="18"/>
  <c r="E14" i="18"/>
  <c r="C14" i="18"/>
  <c r="S20" i="15"/>
  <c r="Q20" i="15"/>
  <c r="O20" i="15"/>
  <c r="F11" i="14"/>
  <c r="D11" i="14"/>
  <c r="J14" i="13"/>
  <c r="H14" i="13"/>
  <c r="F14" i="13"/>
  <c r="D14" i="13"/>
  <c r="W161" i="9"/>
  <c r="U161" i="9"/>
  <c r="S161" i="9"/>
  <c r="Q161" i="9"/>
  <c r="N161" i="9"/>
  <c r="L161" i="9"/>
  <c r="J161" i="9"/>
  <c r="H161" i="9"/>
  <c r="F161" i="9"/>
  <c r="D161" i="9"/>
  <c r="J13" i="8"/>
  <c r="H13" i="8"/>
  <c r="F13" i="8"/>
  <c r="L15" i="7"/>
  <c r="J15" i="7"/>
  <c r="H15" i="7"/>
  <c r="F15" i="7"/>
  <c r="D15" i="7"/>
  <c r="G108" i="2"/>
  <c r="H108" i="2"/>
  <c r="I108" i="2"/>
  <c r="J108" i="2"/>
  <c r="K108" i="2"/>
  <c r="L108" i="2"/>
  <c r="M108" i="2"/>
  <c r="N108" i="2"/>
  <c r="O108" i="2"/>
  <c r="P108" i="2"/>
  <c r="Q108" i="2"/>
  <c r="R108" i="2"/>
  <c r="S108" i="2"/>
  <c r="T108" i="2"/>
  <c r="U108" i="2"/>
  <c r="V108" i="2"/>
  <c r="W108" i="2"/>
  <c r="X108" i="2"/>
  <c r="Y108" i="2"/>
  <c r="Z108" i="2"/>
  <c r="AA108" i="2"/>
  <c r="AB108" i="2"/>
  <c r="F108" i="2"/>
  <c r="J9" i="13" l="1"/>
  <c r="J10" i="13"/>
  <c r="J11" i="13"/>
  <c r="J12" i="13"/>
  <c r="J13" i="13"/>
  <c r="J8" i="13"/>
  <c r="F9" i="13"/>
  <c r="F10" i="13"/>
  <c r="F11" i="13"/>
  <c r="F12" i="13"/>
  <c r="F13" i="13"/>
  <c r="F8" i="13"/>
  <c r="W9" i="9"/>
  <c r="H9" i="8"/>
  <c r="H10" i="8"/>
  <c r="H11" i="8"/>
  <c r="H12" i="8"/>
  <c r="H8" i="8"/>
  <c r="J9" i="8"/>
  <c r="J10" i="8"/>
  <c r="J11" i="8"/>
  <c r="J12" i="8"/>
  <c r="J8" i="8"/>
  <c r="L10" i="7"/>
  <c r="L11" i="7"/>
  <c r="L9" i="7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58" i="2"/>
  <c r="AB59" i="2"/>
  <c r="AB60" i="2"/>
  <c r="AB61" i="2"/>
  <c r="AB62" i="2"/>
  <c r="AB63" i="2"/>
  <c r="AB64" i="2"/>
  <c r="AB65" i="2"/>
  <c r="AB66" i="2"/>
  <c r="AB67" i="2"/>
  <c r="AB68" i="2"/>
  <c r="AB69" i="2"/>
  <c r="AB70" i="2"/>
  <c r="AB71" i="2"/>
  <c r="AB72" i="2"/>
  <c r="AB73" i="2"/>
  <c r="AB74" i="2"/>
  <c r="AB75" i="2"/>
  <c r="AB76" i="2"/>
  <c r="AB77" i="2"/>
  <c r="AB78" i="2"/>
  <c r="AB79" i="2"/>
  <c r="AB80" i="2"/>
  <c r="AB81" i="2"/>
  <c r="AB82" i="2"/>
  <c r="AB83" i="2"/>
  <c r="AB84" i="2"/>
  <c r="AB85" i="2"/>
  <c r="AB86" i="2"/>
  <c r="AB87" i="2"/>
  <c r="AB88" i="2"/>
  <c r="AB89" i="2"/>
  <c r="AB90" i="2"/>
  <c r="AB91" i="2"/>
  <c r="AB92" i="2"/>
  <c r="AB93" i="2"/>
  <c r="AB94" i="2"/>
  <c r="AB95" i="2"/>
  <c r="AB96" i="2"/>
  <c r="AB97" i="2"/>
  <c r="AB98" i="2"/>
  <c r="AB99" i="2"/>
  <c r="AB100" i="2"/>
  <c r="AB101" i="2"/>
  <c r="AB102" i="2"/>
  <c r="AB103" i="2"/>
  <c r="AB104" i="2"/>
  <c r="AB105" i="2"/>
  <c r="AB106" i="2"/>
  <c r="AB107" i="2"/>
  <c r="AB10" i="2"/>
  <c r="AB11" i="2"/>
  <c r="AB12" i="2"/>
  <c r="AB13" i="2"/>
  <c r="AB14" i="2"/>
  <c r="AB15" i="2"/>
  <c r="AB16" i="2"/>
  <c r="AB17" i="2"/>
  <c r="AB18" i="2"/>
  <c r="AB9" i="2"/>
</calcChain>
</file>

<file path=xl/sharedStrings.xml><?xml version="1.0" encoding="utf-8"?>
<sst xmlns="http://schemas.openxmlformats.org/spreadsheetml/2006/main" count="965" uniqueCount="358">
  <si>
    <t>صندوق سرمایه گذاری سهامی اهرمی بیدار</t>
  </si>
  <si>
    <t>صورت وضعیت پرتفوی</t>
  </si>
  <si>
    <t>برای ماه منتهی به 1404/01/31</t>
  </si>
  <si>
    <t>-1</t>
  </si>
  <si>
    <t>سرمایه گذاری ها</t>
  </si>
  <si>
    <t>-1-1</t>
  </si>
  <si>
    <t>سرمایه گذاری در سهام و حق تقدم سهام</t>
  </si>
  <si>
    <t>1403/12/30</t>
  </si>
  <si>
    <t>تغییرات طی دوره</t>
  </si>
  <si>
    <t>1404/01/31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</si>
  <si>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</si>
  <si>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</si>
  <si>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</si>
  <si>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</si>
  <si>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</si>
  <si>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</si>
  <si>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</si>
  <si>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</si>
  <si>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</si>
  <si>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آهن و فولاد غدیر ایرانیان</t>
  </si>
  <si>
    <t>اخشان خراسان</t>
  </si>
  <si>
    <t>ایران‌ ترانسفو</t>
  </si>
  <si>
    <t>بانک تجارت</t>
  </si>
  <si>
    <t>بانک خاورمیانه</t>
  </si>
  <si>
    <t>بانک صادرات ایران</t>
  </si>
  <si>
    <t>بانک ملت</t>
  </si>
  <si>
    <t>بانک‌اقتصادنوین‌</t>
  </si>
  <si>
    <t>بانک‌پارسیان‌</t>
  </si>
  <si>
    <t>بورس کالای ایران</t>
  </si>
  <si>
    <t>بیمه البرز</t>
  </si>
  <si>
    <t>پالایش نفت اصفهان</t>
  </si>
  <si>
    <t>پالایش نفت تبریز</t>
  </si>
  <si>
    <t>پاکدیس</t>
  </si>
  <si>
    <t>پتروشیمی بوعلی سینا</t>
  </si>
  <si>
    <t>پتروشیمی پارس</t>
  </si>
  <si>
    <t>پتروشیمی پردیس</t>
  </si>
  <si>
    <t>پتروشیمی جم</t>
  </si>
  <si>
    <t>پتروشیمی زاگرس</t>
  </si>
  <si>
    <t>پتروشیمی نوری</t>
  </si>
  <si>
    <t>پدیده شیمی قرن</t>
  </si>
  <si>
    <t>پست بانک ایران</t>
  </si>
  <si>
    <t>تایدواترخاورمیانه</t>
  </si>
  <si>
    <t>تراکتورسازی‌ایران‌</t>
  </si>
  <si>
    <t>توسعه خدمات دریایی وبندری سینا</t>
  </si>
  <si>
    <t>توسعه سرمایه و صنعت غدیر</t>
  </si>
  <si>
    <t>توسعه معدنی و صنعتی صبانور</t>
  </si>
  <si>
    <t>توسعه نیشکر و  صنایع جانبی</t>
  </si>
  <si>
    <t>توسعه‌معادن‌وفلزات‌</t>
  </si>
  <si>
    <t>تولید انرژی برق شمس پاسارگاد</t>
  </si>
  <si>
    <t>تولیدتجهیزات‌سنگین‌هپکو</t>
  </si>
  <si>
    <t>تولیدمواداولیه‌داروپخش‌</t>
  </si>
  <si>
    <t>تولیدی برنا باطری</t>
  </si>
  <si>
    <t>ح . توسعه‌معادن‌وفلزات‌</t>
  </si>
  <si>
    <t>ح . صنایع مس افق کرمان</t>
  </si>
  <si>
    <t>ح . معدنی و صنعتی گل گهر</t>
  </si>
  <si>
    <t>ح . معدنی‌ املاح‌  ایران‌</t>
  </si>
  <si>
    <t>ح . معدنی‌وصنعتی‌چادرملو</t>
  </si>
  <si>
    <t>ح توسعه معدنی و صنعتی صبانور</t>
  </si>
  <si>
    <t>ح. سبحان دارو</t>
  </si>
  <si>
    <t>حمل و نقل گهرترابر سیرجان</t>
  </si>
  <si>
    <t>داروسازی کاسپین تامین</t>
  </si>
  <si>
    <t>ریخته‌گری‌ تراکتورسازی‌ ایران‌</t>
  </si>
  <si>
    <t>سبحان دارو</t>
  </si>
  <si>
    <t>سرمایه گذاری تامین اجتماعی</t>
  </si>
  <si>
    <t>سرمایه گذاری توسعه صنایع سیمان</t>
  </si>
  <si>
    <t>سرمایه گذاری سبحان</t>
  </si>
  <si>
    <t>سرمایه گذاری سیمان تامین</t>
  </si>
  <si>
    <t>سرمایه گذاری صدرتامین</t>
  </si>
  <si>
    <t>سرمایه گذاری گروه توسعه ملی</t>
  </si>
  <si>
    <t>سرمایه‌ گذاری‌ پارس‌ توشه‌</t>
  </si>
  <si>
    <t>سرمایه‌گذاری‌توکافولاد(هلدینگ</t>
  </si>
  <si>
    <t>سرمایه‌گذاری‌صندوق‌بازنشستگی‌</t>
  </si>
  <si>
    <t>سرمایه‌گذاری‌غدیر(هلدینگ‌</t>
  </si>
  <si>
    <t>سیمان آبیک</t>
  </si>
  <si>
    <t>سیمان ساوه</t>
  </si>
  <si>
    <t>سیمان فارس و خوزستان</t>
  </si>
  <si>
    <t>سیمان‌ تهران‌</t>
  </si>
  <si>
    <t>شرکت خمیرمایه رضوی</t>
  </si>
  <si>
    <t>صنایع ارتباطی آوا</t>
  </si>
  <si>
    <t>صنایع پتروشیمی خلیج فارس</t>
  </si>
  <si>
    <t>صنایع شیمیایی کیمیاگران امروز</t>
  </si>
  <si>
    <t>فولاد خراسان</t>
  </si>
  <si>
    <t>فولاد مبارکه اصفهان</t>
  </si>
  <si>
    <t>گروه انتخاب الکترونیک آرمان</t>
  </si>
  <si>
    <t>گروه سرمایه گذاری سپهر صادرات</t>
  </si>
  <si>
    <t>گروه مالی صبا تامین</t>
  </si>
  <si>
    <t>گروه مدیریت سرمایه گذاری امید</t>
  </si>
  <si>
    <t>گروه‌ صنعتی‌ بارز</t>
  </si>
  <si>
    <t>گروه‌صنایع‌بهشهرایران‌</t>
  </si>
  <si>
    <t>گسترش سوخت سبززاگرس(سهامی عام)</t>
  </si>
  <si>
    <t>گسترش نفت و گاز پارسیان</t>
  </si>
  <si>
    <t>گواهي سپرده کالايي شمش نقره</t>
  </si>
  <si>
    <t>مبین انرژی خلیج فارس</t>
  </si>
  <si>
    <t>مس‌ شهیدباهنر</t>
  </si>
  <si>
    <t>معدنی و صنعتی گل گهر</t>
  </si>
  <si>
    <t>معدنی‌ املاح‌  ایران‌</t>
  </si>
  <si>
    <t>معدنی‌وصنعتی‌چادرملو</t>
  </si>
  <si>
    <t>ملی‌ صنایع‌ مس‌ ایران‌</t>
  </si>
  <si>
    <t>مهرمام میهن</t>
  </si>
  <si>
    <t>نفت سپاهان</t>
  </si>
  <si>
    <t>نفت‌ بهران‌</t>
  </si>
  <si>
    <t>نیان الکترونیک</t>
  </si>
  <si>
    <t>کاشی‌ الوند</t>
  </si>
  <si>
    <t>کاشی‌ وسرامیک‌ حافظ‌</t>
  </si>
  <si>
    <t>کربن‌ ایران‌</t>
  </si>
  <si>
    <t>کشت و دامداری فکا</t>
  </si>
  <si>
    <t>کشتیرانی جمهوری اسلامی ایران</t>
  </si>
  <si>
    <t>کویر تایر</t>
  </si>
  <si>
    <t>زامیاد</t>
  </si>
  <si>
    <t>موتورسازان‌تراکتورسازی‌ایران‌</t>
  </si>
  <si>
    <t>س. صنایع‌شیمیایی‌ایران</t>
  </si>
  <si>
    <t>تامین سرمایه نوین</t>
  </si>
  <si>
    <t>پارس‌ مینو</t>
  </si>
  <si>
    <t>توسعه حمل و نقل ریلی پارسیان</t>
  </si>
  <si>
    <t>شرکت صنایع غذایی مینو شرق</t>
  </si>
  <si>
    <t>بانک سینا</t>
  </si>
  <si>
    <t>صنایع مس افق کرمان</t>
  </si>
  <si>
    <t>ح . گروه‌ صنعتی‌ بارز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</si>
  <si>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</si>
  <si>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</si>
  <si>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</si>
  <si>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</si>
  <si>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</si>
  <si>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</si>
  <si>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</si>
  <si>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</si>
  <si>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</si>
  <si>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</si>
  <si>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</si>
  <si>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</si>
  <si>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 شستا-1800-1404/02/10</t>
  </si>
  <si>
    <t>اختیار خرید</t>
  </si>
  <si>
    <t>-</t>
  </si>
  <si>
    <t>موقعیت فروش</t>
  </si>
  <si>
    <t>1404/02/10</t>
  </si>
  <si>
    <t>اختیارخ شستا-1500-1404/03/13</t>
  </si>
  <si>
    <t>1404/03/13</t>
  </si>
  <si>
    <t>اختیارخ شستا-1600-1404/03/13</t>
  </si>
  <si>
    <t>اختیارخ شستا-1800-1404/03/13</t>
  </si>
  <si>
    <t>اختیارخ شستا-1700-1404/03/13</t>
  </si>
  <si>
    <t>اختیارخ شستا-2200-1404/04/11</t>
  </si>
  <si>
    <t>1404/04/11</t>
  </si>
  <si>
    <t>اختیارخ شستا-1700-1404/05/15</t>
  </si>
  <si>
    <t>1404/05/15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</si>
  <si>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</si>
  <si>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</si>
  <si>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</si>
  <si>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</si>
  <si>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</si>
  <si>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</si>
  <si>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</si>
  <si>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</si>
  <si>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</si>
  <si>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</si>
  <si>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</si>
  <si>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</si>
  <si>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</si>
  <si>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</si>
  <si>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</si>
  <si>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</si>
  <si>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</si>
  <si>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</si>
  <si>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</si>
  <si>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</si>
  <si>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</si>
  <si>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</si>
  <si>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</si>
  <si>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</si>
  <si>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</si>
  <si>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</si>
  <si>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</si>
  <si>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</si>
  <si>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</si>
  <si>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</si>
  <si>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</si>
  <si>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</si>
  <si>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</si>
  <si>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</si>
  <si>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</si>
  <si>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</si>
  <si>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</si>
  <si>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</si>
  <si>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</si>
  <si>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</si>
  <si>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</si>
  <si>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</si>
  <si>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</si>
  <si>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</si>
  <si>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</si>
  <si>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</si>
  <si>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</si>
  <si>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</si>
  <si>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</si>
  <si>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</si>
  <si>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</si>
  <si>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</si>
  <si>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</si>
  <si>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</si>
  <si>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</si>
  <si>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</si>
  <si>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سیمان‌هرمزگان‌</t>
  </si>
  <si>
    <t>شرکت آهن و فولاد ارفع</t>
  </si>
  <si>
    <t>شیشه‌ قزوین‌</t>
  </si>
  <si>
    <t>توزیع دارو پخش</t>
  </si>
  <si>
    <t>گواهی سپرده شمش نقره CD1GOC0001</t>
  </si>
  <si>
    <t>فولاد  خوزستان</t>
  </si>
  <si>
    <t>پتروشیمی تندگویان</t>
  </si>
  <si>
    <t>پاکسان‌</t>
  </si>
  <si>
    <t>پارس‌ دارو</t>
  </si>
  <si>
    <t>سیمان‌شاهرود</t>
  </si>
  <si>
    <t>صبا فولاد خلیج فارس</t>
  </si>
  <si>
    <t>کشتیرانی دریای خزر</t>
  </si>
  <si>
    <t>ملی کشت و صنعت و دامپروری پارس</t>
  </si>
  <si>
    <t>گروه‌بهمن‌</t>
  </si>
  <si>
    <t>فولاد کاوه جنوب کیش</t>
  </si>
  <si>
    <t>پتروشیمی فناوران</t>
  </si>
  <si>
    <t>پلی اکریل ایران</t>
  </si>
  <si>
    <t>پالایش نفت تهران</t>
  </si>
  <si>
    <t>سایپا</t>
  </si>
  <si>
    <t>دارویی و نهاده های زاگرس دارو</t>
  </si>
  <si>
    <t>گواهی سپرده کالایی شمش طلا</t>
  </si>
  <si>
    <t>سیمان اردستان</t>
  </si>
  <si>
    <t>کالسیمین‌</t>
  </si>
  <si>
    <t>داروسازی‌ ابوریحان‌</t>
  </si>
  <si>
    <t>سیمان خوزستان</t>
  </si>
  <si>
    <t>ح. گسترش سوخت سبززاگرس(س. عام)</t>
  </si>
  <si>
    <t>پالایش نفت لاوان</t>
  </si>
  <si>
    <t>آلومینای ایران</t>
  </si>
  <si>
    <t>شیشه‌ همدان‌</t>
  </si>
  <si>
    <t>نساجی بابکان</t>
  </si>
  <si>
    <t>سیمان‌ خزر</t>
  </si>
  <si>
    <t>ایران خودرو دیزل</t>
  </si>
  <si>
    <t>داروپخش‌ (هلدینگ‌</t>
  </si>
  <si>
    <t>پتروشیمی مارون</t>
  </si>
  <si>
    <t>حمل‌ونقل‌توکا</t>
  </si>
  <si>
    <t>فولاد سیرجان ایرانیان</t>
  </si>
  <si>
    <t>پخش هجرت</t>
  </si>
  <si>
    <t>ح.آهن و فولاد غدیر ایرانیان</t>
  </si>
  <si>
    <t>سرمایه گذاری دارویی تامین</t>
  </si>
  <si>
    <t>ایران‌ خودرو</t>
  </si>
  <si>
    <t>سیمان‌ شرق‌</t>
  </si>
  <si>
    <t>البرزدارو</t>
  </si>
  <si>
    <t>آلومینیوم‌ایران‌</t>
  </si>
  <si>
    <t>فولاد هرمزگان جنوب</t>
  </si>
  <si>
    <t>بهمن  دیزل</t>
  </si>
  <si>
    <t>ح . نیان الکترونیک</t>
  </si>
  <si>
    <t>کارخانجات‌تولیدی‌شیشه‌رازی‌</t>
  </si>
  <si>
    <t>سیمان‌سپاهان‌</t>
  </si>
  <si>
    <t>بیمه کوثر</t>
  </si>
  <si>
    <t>سرمایه گذاری کشاورزی کوثر</t>
  </si>
  <si>
    <t>ح . حمل و نقل گهرترابر سیرجان</t>
  </si>
  <si>
    <t>پارس فولاد سبزوار</t>
  </si>
  <si>
    <t>س. نفت و گاز و پتروشیمی تأمین</t>
  </si>
  <si>
    <t>صنایع‌خاک‌چینی‌ایران‌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</si>
  <si>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</si>
  <si>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</si>
  <si>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</si>
  <si>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</si>
  <si>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</si>
  <si>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</si>
  <si>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</si>
  <si>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</si>
  <si>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</si>
  <si>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</si>
  <si>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</si>
  <si>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</si>
  <si>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</si>
  <si>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</si>
  <si>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</si>
  <si>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</si>
  <si>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</si>
  <si>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</si>
  <si>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</si>
  <si>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</si>
  <si>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</si>
  <si>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</si>
  <si>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</si>
  <si>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</si>
  <si>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</si>
  <si>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</si>
  <si>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</si>
  <si>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</si>
  <si>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</si>
  <si>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</si>
  <si>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</si>
  <si>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</si>
  <si>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</si>
  <si>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</si>
  <si>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</si>
  <si>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</si>
  <si>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</si>
  <si>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</si>
  <si>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</si>
  <si>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</si>
  <si>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</si>
  <si>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</si>
  <si>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</si>
  <si>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</si>
  <si>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</si>
  <si>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</si>
  <si>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1403/12/08</t>
  </si>
  <si>
    <t>1403/12/26</t>
  </si>
  <si>
    <t>1403/11/13</t>
  </si>
  <si>
    <t>1403/11/25</t>
  </si>
  <si>
    <t>1403/10/19</t>
  </si>
  <si>
    <t>1403/12/05</t>
  </si>
  <si>
    <t>1403/12/25</t>
  </si>
  <si>
    <t>1403/10/01</t>
  </si>
  <si>
    <t>1403/10/18</t>
  </si>
  <si>
    <t>1403/12/27</t>
  </si>
  <si>
    <t>1403/12/20</t>
  </si>
  <si>
    <t>1403/12/22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</si>
  <si>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</si>
  <si>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</si>
  <si>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</si>
  <si>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</si>
  <si>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</si>
  <si>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</si>
  <si>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</si>
  <si>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</si>
  <si>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</si>
  <si>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</si>
  <si>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</si>
  <si>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</si>
  <si>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</si>
  <si>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</si>
  <si>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</si>
  <si>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</si>
  <si>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</si>
  <si>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</si>
  <si>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</si>
  <si>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</si>
  <si>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</si>
  <si>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</si>
  <si>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</si>
  <si>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</si>
  <si>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</si>
  <si>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شستا1</t>
  </si>
  <si>
    <t>ضستا12301</t>
  </si>
  <si>
    <t>ضستا01281</t>
  </si>
  <si>
    <t>ضستا01311</t>
  </si>
  <si>
    <t>ضستا01291</t>
  </si>
  <si>
    <t>درآمد ناشی از تغییر قیمت اوراق بهادار</t>
  </si>
  <si>
    <t>سود و زیان ناشی از تغییر قیمت</t>
  </si>
  <si>
    <t>ضستا20441</t>
  </si>
  <si>
    <t>ضستا30301</t>
  </si>
  <si>
    <t>ضستا30311</t>
  </si>
  <si>
    <t>ضستا30331</t>
  </si>
  <si>
    <t>ضستا30321</t>
  </si>
  <si>
    <t>ضستا40351</t>
  </si>
  <si>
    <t>ضستا50341</t>
  </si>
  <si>
    <t>موسسه اعتباری ملل</t>
  </si>
  <si>
    <t xml:space="preserve">بانک تجارت </t>
  </si>
  <si>
    <t xml:space="preserve">بانک خاورمیانه </t>
  </si>
  <si>
    <t xml:space="preserve">بانک سامان </t>
  </si>
  <si>
    <t>بانک گردشگری</t>
  </si>
  <si>
    <t xml:space="preserve">بانک صادرات </t>
  </si>
  <si>
    <t xml:space="preserve">باک صادرات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</si>
</sst>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\(#,##0\)"/>
  </numFmts>
  <fonts count="8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B Nazanin"/>
      <charset val="178"/>
    </font>
    <font>
      <sz val="10"/>
      <color rgb="FF000000"/>
      <name val="Arial"/>
      <charset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80">
    <xf numFmtId="0" fontId="0" fillId="0" borderId="0" xfId="0" applyAlignment="1">
      <alignment horizontal="left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2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 vertical="top"/>
    </xf>
    <xf numFmtId="3" fontId="5" fillId="0" borderId="2" xfId="0" applyNumberFormat="1" applyFont="1" applyFill="1" applyBorder="1" applyAlignment="1">
      <alignment horizontal="center" vertical="top"/>
    </xf>
    <xf numFmtId="4" fontId="5" fillId="0" borderId="2" xfId="0" applyNumberFormat="1" applyFont="1" applyFill="1" applyBorder="1" applyAlignment="1">
      <alignment horizontal="center" vertical="top"/>
    </xf>
    <xf numFmtId="3" fontId="5" fillId="0" borderId="0" xfId="0" applyNumberFormat="1" applyFont="1" applyFill="1" applyAlignment="1">
      <alignment horizontal="center" vertical="top"/>
    </xf>
    <xf numFmtId="4" fontId="5" fillId="0" borderId="0" xfId="0" applyNumberFormat="1" applyFont="1" applyFill="1" applyAlignment="1">
      <alignment horizontal="center" vertical="top"/>
    </xf>
    <xf numFmtId="3" fontId="5" fillId="0" borderId="4" xfId="0" applyNumberFormat="1" applyFont="1" applyFill="1" applyBorder="1" applyAlignment="1">
      <alignment horizontal="center" vertical="top"/>
    </xf>
    <xf numFmtId="4" fontId="5" fillId="0" borderId="4" xfId="0" applyNumberFormat="1" applyFont="1" applyFill="1" applyBorder="1" applyAlignment="1">
      <alignment horizontal="center" vertical="top"/>
    </xf>
    <xf numFmtId="3" fontId="5" fillId="0" borderId="5" xfId="0" applyNumberFormat="1" applyFont="1" applyFill="1" applyBorder="1" applyAlignment="1">
      <alignment horizontal="center" vertical="top"/>
    </xf>
    <xf numFmtId="4" fontId="5" fillId="0" borderId="5" xfId="0" applyNumberFormat="1" applyFont="1" applyFill="1" applyBorder="1" applyAlignment="1">
      <alignment horizontal="center" vertical="top"/>
    </xf>
    <xf numFmtId="10" fontId="5" fillId="0" borderId="2" xfId="0" applyNumberFormat="1" applyFont="1" applyFill="1" applyBorder="1" applyAlignment="1">
      <alignment horizontal="center" vertical="top"/>
    </xf>
    <xf numFmtId="10" fontId="5" fillId="0" borderId="4" xfId="0" applyNumberFormat="1" applyFont="1" applyFill="1" applyBorder="1" applyAlignment="1">
      <alignment horizontal="center" vertical="top"/>
    </xf>
    <xf numFmtId="10" fontId="5" fillId="0" borderId="5" xfId="0" applyNumberFormat="1" applyFont="1" applyFill="1" applyBorder="1" applyAlignment="1">
      <alignment horizontal="center" vertical="top"/>
    </xf>
    <xf numFmtId="3" fontId="0" fillId="0" borderId="0" xfId="0" applyNumberFormat="1" applyAlignment="1">
      <alignment horizontal="left"/>
    </xf>
    <xf numFmtId="10" fontId="5" fillId="0" borderId="0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5" fillId="0" borderId="4" xfId="0" applyFont="1" applyFill="1" applyBorder="1" applyAlignment="1">
      <alignment horizontal="center" vertical="top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37" fontId="0" fillId="0" borderId="0" xfId="0" applyNumberFormat="1" applyAlignment="1">
      <alignment horizontal="center"/>
    </xf>
    <xf numFmtId="37" fontId="4" fillId="0" borderId="3" xfId="0" applyNumberFormat="1" applyFont="1" applyFill="1" applyBorder="1" applyAlignment="1">
      <alignment horizontal="center" vertical="center" wrapText="1"/>
    </xf>
    <xf numFmtId="37" fontId="0" fillId="0" borderId="2" xfId="0" applyNumberFormat="1" applyBorder="1" applyAlignment="1">
      <alignment horizontal="center"/>
    </xf>
    <xf numFmtId="37" fontId="5" fillId="0" borderId="2" xfId="0" applyNumberFormat="1" applyFont="1" applyFill="1" applyBorder="1" applyAlignment="1">
      <alignment horizontal="center" vertical="top"/>
    </xf>
    <xf numFmtId="37" fontId="5" fillId="0" borderId="0" xfId="0" applyNumberFormat="1" applyFont="1" applyFill="1" applyAlignment="1">
      <alignment horizontal="center" vertical="top"/>
    </xf>
    <xf numFmtId="37" fontId="5" fillId="0" borderId="4" xfId="0" applyNumberFormat="1" applyFont="1" applyFill="1" applyBorder="1" applyAlignment="1">
      <alignment horizontal="center" vertical="top"/>
    </xf>
    <xf numFmtId="37" fontId="4" fillId="0" borderId="5" xfId="0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5" fillId="0" borderId="4" xfId="0" applyFont="1" applyFill="1" applyBorder="1" applyAlignment="1">
      <alignment horizontal="center" vertical="top"/>
    </xf>
    <xf numFmtId="3" fontId="5" fillId="0" borderId="0" xfId="0" applyNumberFormat="1" applyFont="1" applyFill="1" applyAlignment="1">
      <alignment horizontal="center" vertical="top"/>
    </xf>
    <xf numFmtId="0" fontId="4" fillId="0" borderId="5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top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top"/>
    </xf>
    <xf numFmtId="3" fontId="5" fillId="0" borderId="2" xfId="0" applyNumberFormat="1" applyFont="1" applyFill="1" applyBorder="1" applyAlignment="1">
      <alignment horizontal="center" vertical="top"/>
    </xf>
    <xf numFmtId="0" fontId="3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37" fontId="4" fillId="0" borderId="1" xfId="0" applyNumberFormat="1" applyFont="1" applyFill="1" applyBorder="1" applyAlignment="1">
      <alignment horizontal="center" vertical="center"/>
    </xf>
    <xf numFmtId="37" fontId="4" fillId="0" borderId="3" xfId="0" applyNumberFormat="1" applyFont="1" applyFill="1" applyBorder="1" applyAlignment="1">
      <alignment horizontal="center" vertical="center" wrapText="1"/>
    </xf>
    <xf numFmtId="9" fontId="5" fillId="0" borderId="5" xfId="1" applyFont="1" applyFill="1" applyBorder="1" applyAlignment="1">
      <alignment horizontal="center" vertical="top"/>
    </xf>
    <xf numFmtId="0" fontId="6" fillId="0" borderId="0" xfId="0" applyFont="1" applyBorder="1" applyAlignment="1">
      <alignment horizontal="left"/>
    </xf>
    <xf numFmtId="3" fontId="5" fillId="0" borderId="0" xfId="0" applyNumberFormat="1" applyFont="1" applyFill="1" applyBorder="1" applyAlignment="1">
      <alignment horizontal="center" vertical="top"/>
    </xf>
    <xf numFmtId="0" fontId="6" fillId="0" borderId="0" xfId="0" applyFont="1" applyBorder="1" applyAlignment="1">
      <alignment horizontal="center"/>
    </xf>
    <xf numFmtId="164" fontId="5" fillId="0" borderId="2" xfId="0" applyNumberFormat="1" applyFont="1" applyFill="1" applyBorder="1" applyAlignment="1">
      <alignment horizontal="center" vertical="top"/>
    </xf>
    <xf numFmtId="164" fontId="6" fillId="0" borderId="0" xfId="0" applyNumberFormat="1" applyFont="1" applyBorder="1" applyAlignment="1">
      <alignment horizontal="center"/>
    </xf>
    <xf numFmtId="164" fontId="5" fillId="0" borderId="2" xfId="0" applyNumberFormat="1" applyFont="1" applyFill="1" applyBorder="1" applyAlignment="1">
      <alignment horizontal="center" vertical="top"/>
    </xf>
    <xf numFmtId="164" fontId="5" fillId="0" borderId="0" xfId="0" applyNumberFormat="1" applyFont="1" applyFill="1" applyAlignment="1">
      <alignment horizontal="center" vertical="top"/>
    </xf>
    <xf numFmtId="164" fontId="5" fillId="0" borderId="0" xfId="0" applyNumberFormat="1" applyFont="1" applyFill="1" applyAlignment="1">
      <alignment horizontal="center" vertical="top"/>
    </xf>
    <xf numFmtId="164" fontId="5" fillId="0" borderId="4" xfId="0" applyNumberFormat="1" applyFont="1" applyFill="1" applyBorder="1" applyAlignment="1">
      <alignment horizontal="center" vertical="top"/>
    </xf>
    <xf numFmtId="164" fontId="5" fillId="0" borderId="4" xfId="0" applyNumberFormat="1" applyFont="1" applyFill="1" applyBorder="1" applyAlignment="1">
      <alignment horizontal="center" vertical="top"/>
    </xf>
    <xf numFmtId="164" fontId="6" fillId="0" borderId="0" xfId="0" applyNumberFormat="1" applyFont="1" applyAlignment="1">
      <alignment horizontal="center"/>
    </xf>
    <xf numFmtId="164" fontId="5" fillId="0" borderId="5" xfId="0" applyNumberFormat="1" applyFont="1" applyFill="1" applyBorder="1" applyAlignment="1">
      <alignment horizontal="center" vertical="top"/>
    </xf>
    <xf numFmtId="164" fontId="5" fillId="0" borderId="0" xfId="0" applyNumberFormat="1" applyFont="1" applyFill="1" applyBorder="1" applyAlignment="1">
      <alignment horizontal="center" vertical="top"/>
    </xf>
    <xf numFmtId="164" fontId="0" fillId="0" borderId="0" xfId="0" applyNumberFormat="1" applyAlignment="1">
      <alignment horizontal="center"/>
    </xf>
    <xf numFmtId="164" fontId="5" fillId="0" borderId="5" xfId="0" applyNumberFormat="1" applyFont="1" applyFill="1" applyBorder="1" applyAlignment="1">
      <alignment horizontal="center" vertical="top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1933575</xdr:colOff>
      <xdr:row>11</xdr:row>
      <xdr:rowOff>85725</xdr:rowOff>
    </xdr:from>
    <xdr:to>
      <xdr:col>2</xdr:col>
      <xdr:colOff>1357856</xdr:colOff>
      <xdr:row>19</xdr:row>
      <xdr:rowOff>101079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BE7D54-8B74-F22E-80FD-3CBCDC958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8109719" y="1219200"/>
          <a:ext cx="4072481" cy="1310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1:C26"/>
  <sheetViews>
    <sheetView rightToLeft="1" tabSelected="1" view="pageBreakPreview" zoomScaleNormal="100" zoomScaleSheetLayoutView="100" workbookViewId="0">
      <selection activeCell="A28" sqref="A28"/>
    </sheetView>
  </sheetViews>
  <sheetFormatPr defaultRowHeight="12.75" x14ac:dyDescent="0.2"/>
  <cols>
    <col min="1" max="1" width="38.140625" customWidth="1"/>
    <col min="2" max="2" width="31.5703125" customWidth="1"/>
    <col min="3" max="3" width="54.140625" customWidth="1"/>
  </cols>
  <sheetData>
    <row r="21" spans="1:3" ht="29.1" customHeight="1" x14ac:dyDescent="0.2">
      <c r="A21" s="44" t="s">
        <v>0</v>
      </c>
      <c r="B21" s="44"/>
      <c r="C21" s="44"/>
    </row>
    <row r="22" spans="1:3" ht="21.75" customHeight="1" x14ac:dyDescent="0.2">
      <c r="A22" s="44" t="s">
        <v>1</v>
      </c>
      <c r="B22" s="44"/>
      <c r="C22" s="44"/>
    </row>
    <row r="23" spans="1:3" ht="21.75" customHeight="1" x14ac:dyDescent="0.2">
      <c r="A23" s="44" t="s">
        <v>2</v>
      </c>
      <c r="B23" s="44"/>
      <c r="C23" s="44"/>
    </row>
    <row r="24" spans="1:3" ht="7.35" customHeight="1" x14ac:dyDescent="0.2"/>
    <row r="25" spans="1:3" ht="123.6" customHeight="1" x14ac:dyDescent="0.2">
      <c r="B25" s="45"/>
    </row>
    <row r="26" spans="1:3" ht="123.6" customHeight="1" x14ac:dyDescent="0.2">
      <c r="B26" s="45"/>
    </row>
  </sheetData>
  <mergeCells count="4">
    <mergeCell ref="A21:C21"/>
    <mergeCell ref="A22:C22"/>
    <mergeCell ref="A23:C23"/>
    <mergeCell ref="B25:B26"/>
  </mergeCells>
  <pageMargins left="0.39" right="0.39" top="0.39" bottom="0.39" header="0" footer="0"/>
  <pageSetup paperSize="9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8"/>
  <sheetViews>
    <sheetView rightToLeft="1" workbookViewId="0">
      <selection activeCell="R42" sqref="R42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5" width="1.28515625" customWidth="1"/>
    <col min="16" max="16" width="14.28515625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5.5703125" customWidth="1"/>
    <col min="23" max="23" width="0.28515625" customWidth="1"/>
  </cols>
  <sheetData>
    <row r="1" spans="1:22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</row>
    <row r="2" spans="1:22" ht="21.75" customHeight="1" x14ac:dyDescent="0.2">
      <c r="A2" s="44" t="s">
        <v>175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</row>
    <row r="3" spans="1:22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</row>
    <row r="4" spans="1:22" ht="14.45" customHeight="1" x14ac:dyDescent="0.2"/>
    <row r="5" spans="1:22" ht="14.45" customHeight="1" x14ac:dyDescent="0.2">
      <c r="A5" s="1" t="s">
        <v>254</v>
      </c>
      <c r="B5" s="54" t="s">
        <v>255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</row>
    <row r="6" spans="1:22" ht="14.45" customHeight="1" x14ac:dyDescent="0.2">
      <c r="D6" s="51" t="s">
        <v>194</v>
      </c>
      <c r="E6" s="51"/>
      <c r="F6" s="51"/>
      <c r="G6" s="51"/>
      <c r="H6" s="51"/>
      <c r="I6" s="51"/>
      <c r="J6" s="51"/>
      <c r="K6" s="51"/>
      <c r="L6" s="51"/>
      <c r="N6" s="51" t="s">
        <v>195</v>
      </c>
      <c r="O6" s="51"/>
      <c r="P6" s="51"/>
      <c r="Q6" s="51"/>
      <c r="R6" s="51"/>
      <c r="S6" s="51"/>
      <c r="T6" s="51"/>
      <c r="U6" s="51"/>
      <c r="V6" s="51"/>
    </row>
    <row r="7" spans="1:22" ht="14.45" customHeight="1" x14ac:dyDescent="0.2">
      <c r="D7" s="3"/>
      <c r="E7" s="3"/>
      <c r="F7" s="3"/>
      <c r="G7" s="3"/>
      <c r="H7" s="3"/>
      <c r="I7" s="3"/>
      <c r="J7" s="50" t="s">
        <v>118</v>
      </c>
      <c r="K7" s="50"/>
      <c r="L7" s="50"/>
      <c r="N7" s="3"/>
      <c r="O7" s="3"/>
      <c r="P7" s="3"/>
      <c r="Q7" s="3"/>
      <c r="R7" s="3"/>
      <c r="S7" s="3"/>
      <c r="T7" s="50" t="s">
        <v>118</v>
      </c>
      <c r="U7" s="50"/>
      <c r="V7" s="50"/>
    </row>
    <row r="8" spans="1:22" ht="14.45" customHeight="1" x14ac:dyDescent="0.2">
      <c r="A8" s="51" t="s">
        <v>149</v>
      </c>
      <c r="B8" s="51"/>
      <c r="D8" s="2" t="s">
        <v>256</v>
      </c>
      <c r="F8" s="2" t="s">
        <v>198</v>
      </c>
      <c r="H8" s="2" t="s">
        <v>199</v>
      </c>
      <c r="J8" s="4" t="s">
        <v>172</v>
      </c>
      <c r="K8" s="3"/>
      <c r="L8" s="4" t="s">
        <v>180</v>
      </c>
      <c r="N8" s="2" t="s">
        <v>256</v>
      </c>
      <c r="P8" s="2" t="s">
        <v>198</v>
      </c>
      <c r="R8" s="2" t="s">
        <v>199</v>
      </c>
      <c r="T8" s="4" t="s">
        <v>172</v>
      </c>
      <c r="U8" s="3"/>
      <c r="V8" s="4" t="s">
        <v>180</v>
      </c>
    </row>
  </sheetData>
  <mergeCells count="9">
    <mergeCell ref="J7:L7"/>
    <mergeCell ref="T7:V7"/>
    <mergeCell ref="A8:B8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8"/>
  <sheetViews>
    <sheetView rightToLeft="1" workbookViewId="0">
      <selection sqref="A1:R1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3" customWidth="1"/>
    <col min="13" max="13" width="1.28515625" customWidth="1"/>
    <col min="14" max="14" width="14.28515625" customWidth="1"/>
    <col min="15" max="15" width="1.28515625" customWidth="1"/>
    <col min="16" max="16" width="13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</row>
    <row r="2" spans="1:18" ht="21.75" customHeight="1" x14ac:dyDescent="0.2">
      <c r="A2" s="44" t="s">
        <v>175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</row>
    <row r="3" spans="1:18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</row>
    <row r="4" spans="1:18" ht="14.45" customHeight="1" x14ac:dyDescent="0.2"/>
    <row r="5" spans="1:18" ht="14.45" customHeight="1" x14ac:dyDescent="0.2">
      <c r="A5" s="1" t="s">
        <v>257</v>
      </c>
      <c r="B5" s="54" t="s">
        <v>258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</row>
    <row r="6" spans="1:18" ht="14.45" customHeight="1" x14ac:dyDescent="0.2">
      <c r="D6" s="51" t="s">
        <v>194</v>
      </c>
      <c r="E6" s="51"/>
      <c r="F6" s="51"/>
      <c r="G6" s="51"/>
      <c r="H6" s="51"/>
      <c r="I6" s="51"/>
      <c r="J6" s="51"/>
      <c r="L6" s="51" t="s">
        <v>195</v>
      </c>
      <c r="M6" s="51"/>
      <c r="N6" s="51"/>
      <c r="O6" s="51"/>
      <c r="P6" s="51"/>
      <c r="Q6" s="51"/>
      <c r="R6" s="51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51" t="s">
        <v>259</v>
      </c>
      <c r="B8" s="51"/>
      <c r="D8" s="2" t="s">
        <v>260</v>
      </c>
      <c r="F8" s="2" t="s">
        <v>198</v>
      </c>
      <c r="H8" s="2" t="s">
        <v>199</v>
      </c>
      <c r="J8" s="2" t="s">
        <v>118</v>
      </c>
      <c r="L8" s="2" t="s">
        <v>260</v>
      </c>
      <c r="N8" s="2" t="s">
        <v>198</v>
      </c>
      <c r="P8" s="2" t="s">
        <v>199</v>
      </c>
      <c r="R8" s="2" t="s">
        <v>118</v>
      </c>
    </row>
  </sheetData>
  <mergeCells count="7">
    <mergeCell ref="A8:B8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117"/>
  <sheetViews>
    <sheetView rightToLeft="1" workbookViewId="0">
      <selection activeCell="A4" sqref="A1:Q1048576"/>
    </sheetView>
  </sheetViews>
  <sheetFormatPr defaultRowHeight="15.75" x14ac:dyDescent="0.4"/>
  <cols>
    <col min="1" max="1" width="7.7109375" style="13" customWidth="1"/>
    <col min="2" max="2" width="5.140625" style="13" customWidth="1"/>
    <col min="3" max="3" width="1.28515625" style="13" customWidth="1"/>
    <col min="4" max="4" width="13" style="13" customWidth="1"/>
    <col min="5" max="5" width="1.28515625" style="13" customWidth="1"/>
    <col min="6" max="6" width="14.28515625" style="13" customWidth="1"/>
    <col min="7" max="7" width="1.28515625" style="13" customWidth="1"/>
    <col min="8" max="8" width="13" style="13" customWidth="1"/>
    <col min="9" max="9" width="1.28515625" style="13" customWidth="1"/>
    <col min="10" max="10" width="10.42578125" style="13" customWidth="1"/>
    <col min="11" max="11" width="9.140625" style="13" customWidth="1"/>
    <col min="12" max="12" width="1.28515625" style="13" customWidth="1"/>
    <col min="13" max="13" width="28.5703125" style="13" customWidth="1"/>
    <col min="14" max="14" width="1.28515625" style="13" customWidth="1"/>
    <col min="15" max="15" width="14.28515625" style="13" customWidth="1"/>
    <col min="16" max="16" width="1.28515625" style="13" customWidth="1"/>
    <col min="17" max="17" width="28.5703125" style="13" customWidth="1"/>
    <col min="18" max="18" width="0.28515625" customWidth="1"/>
  </cols>
  <sheetData>
    <row r="1" spans="1:17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1:17" ht="21.75" customHeight="1" x14ac:dyDescent="0.2">
      <c r="A2" s="44" t="s">
        <v>175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1:17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</row>
    <row r="4" spans="1:17" ht="14.45" customHeight="1" x14ac:dyDescent="0.4"/>
    <row r="5" spans="1:17" ht="14.45" customHeight="1" x14ac:dyDescent="0.2">
      <c r="A5" s="7" t="s">
        <v>261</v>
      </c>
      <c r="B5" s="54" t="s">
        <v>262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</row>
    <row r="6" spans="1:17" ht="29.1" customHeight="1" x14ac:dyDescent="0.4">
      <c r="M6" s="60" t="s">
        <v>263</v>
      </c>
      <c r="Q6" s="60" t="s">
        <v>264</v>
      </c>
    </row>
    <row r="7" spans="1:17" ht="14.45" customHeight="1" x14ac:dyDescent="0.4">
      <c r="A7" s="51" t="s">
        <v>265</v>
      </c>
      <c r="B7" s="51"/>
      <c r="D7" s="8" t="s">
        <v>266</v>
      </c>
      <c r="F7" s="8" t="s">
        <v>267</v>
      </c>
      <c r="H7" s="8" t="s">
        <v>129</v>
      </c>
      <c r="J7" s="51" t="s">
        <v>268</v>
      </c>
      <c r="K7" s="51"/>
      <c r="M7" s="60"/>
      <c r="O7" s="8" t="s">
        <v>269</v>
      </c>
      <c r="Q7" s="60"/>
    </row>
    <row r="8" spans="1:17" ht="14.45" customHeight="1" x14ac:dyDescent="0.4">
      <c r="A8" s="50" t="s">
        <v>270</v>
      </c>
      <c r="B8" s="61"/>
      <c r="D8" s="50" t="s">
        <v>271</v>
      </c>
      <c r="F8" s="9" t="s">
        <v>272</v>
      </c>
      <c r="H8" s="14"/>
      <c r="J8" s="14"/>
      <c r="K8" s="14"/>
      <c r="M8" s="14"/>
      <c r="O8" s="14"/>
      <c r="Q8" s="14"/>
    </row>
    <row r="9" spans="1:17" ht="14.45" customHeight="1" x14ac:dyDescent="0.4">
      <c r="A9" s="51"/>
      <c r="B9" s="51"/>
      <c r="D9" s="51"/>
      <c r="F9" s="9" t="s">
        <v>273</v>
      </c>
    </row>
    <row r="10" spans="1:17" ht="14.45" customHeight="1" x14ac:dyDescent="0.4">
      <c r="A10" s="50" t="s">
        <v>270</v>
      </c>
      <c r="B10" s="61"/>
      <c r="D10" s="50" t="s">
        <v>274</v>
      </c>
      <c r="F10" s="9" t="s">
        <v>272</v>
      </c>
    </row>
    <row r="11" spans="1:17" ht="14.45" customHeight="1" x14ac:dyDescent="0.4">
      <c r="A11" s="51"/>
      <c r="B11" s="51"/>
      <c r="D11" s="51"/>
      <c r="F11" s="9" t="s">
        <v>275</v>
      </c>
    </row>
    <row r="12" spans="1:17" ht="65.45" customHeight="1" x14ac:dyDescent="0.4">
      <c r="A12" s="57" t="s">
        <v>276</v>
      </c>
      <c r="B12" s="57"/>
      <c r="D12" s="11" t="s">
        <v>277</v>
      </c>
      <c r="F12" s="9" t="s">
        <v>278</v>
      </c>
    </row>
    <row r="13" spans="1:17" ht="14.45" customHeight="1" x14ac:dyDescent="0.4">
      <c r="A13" s="57" t="s">
        <v>279</v>
      </c>
      <c r="B13" s="58"/>
      <c r="D13" s="57" t="s">
        <v>279</v>
      </c>
      <c r="F13" s="9" t="s">
        <v>280</v>
      </c>
    </row>
    <row r="14" spans="1:17" ht="14.45" customHeight="1" x14ac:dyDescent="0.4">
      <c r="A14" s="59"/>
      <c r="B14" s="59"/>
      <c r="D14" s="59"/>
      <c r="F14" s="9" t="s">
        <v>281</v>
      </c>
    </row>
    <row r="15" spans="1:17" ht="14.45" customHeight="1" x14ac:dyDescent="0.4">
      <c r="A15" s="59"/>
      <c r="B15" s="59"/>
      <c r="D15" s="59"/>
      <c r="F15" s="9" t="s">
        <v>282</v>
      </c>
    </row>
    <row r="16" spans="1:17" ht="14.45" customHeight="1" x14ac:dyDescent="0.4">
      <c r="A16" s="60"/>
      <c r="B16" s="60"/>
      <c r="D16" s="60"/>
      <c r="F16" s="9" t="s">
        <v>283</v>
      </c>
    </row>
    <row r="17" spans="1:10" ht="14.45" customHeight="1" x14ac:dyDescent="0.4">
      <c r="A17" s="14"/>
      <c r="B17" s="14"/>
      <c r="D17" s="14"/>
      <c r="F17" s="14"/>
    </row>
    <row r="18" spans="1:10" ht="14.45" customHeight="1" x14ac:dyDescent="0.4">
      <c r="A18" s="51" t="s">
        <v>284</v>
      </c>
      <c r="B18" s="51"/>
      <c r="C18" s="51"/>
      <c r="D18" s="51"/>
      <c r="E18" s="51"/>
      <c r="F18" s="51"/>
      <c r="G18" s="51"/>
      <c r="H18" s="51"/>
      <c r="I18" s="51"/>
      <c r="J18" s="51"/>
    </row>
    <row r="19" spans="1:10" ht="14.45" customHeight="1" x14ac:dyDescent="0.4">
      <c r="A19" s="14"/>
      <c r="B19" s="14"/>
      <c r="C19" s="14"/>
      <c r="D19" s="14"/>
      <c r="E19" s="14"/>
      <c r="F19" s="14"/>
      <c r="G19" s="14"/>
      <c r="H19" s="14"/>
      <c r="I19" s="14"/>
      <c r="J19" s="14"/>
    </row>
    <row r="20" spans="1:10" ht="14.45" customHeight="1" x14ac:dyDescent="0.4"/>
    <row r="21" spans="1:10" ht="14.45" customHeight="1" x14ac:dyDescent="0.4"/>
    <row r="22" spans="1:10" ht="14.45" customHeight="1" x14ac:dyDescent="0.4"/>
    <row r="23" spans="1:10" ht="14.45" customHeight="1" x14ac:dyDescent="0.4"/>
    <row r="24" spans="1:10" ht="14.45" customHeight="1" x14ac:dyDescent="0.4"/>
    <row r="25" spans="1:10" ht="14.45" customHeight="1" x14ac:dyDescent="0.4"/>
    <row r="26" spans="1:10" ht="14.45" customHeight="1" x14ac:dyDescent="0.4"/>
    <row r="27" spans="1:10" ht="14.45" customHeight="1" x14ac:dyDescent="0.4"/>
    <row r="28" spans="1:10" ht="14.45" customHeight="1" x14ac:dyDescent="0.4"/>
    <row r="29" spans="1:10" ht="14.45" customHeight="1" x14ac:dyDescent="0.4"/>
    <row r="30" spans="1:10" ht="14.45" customHeight="1" x14ac:dyDescent="0.4"/>
    <row r="31" spans="1:10" ht="14.45" customHeight="1" x14ac:dyDescent="0.4"/>
    <row r="32" spans="1:10" ht="14.45" customHeight="1" x14ac:dyDescent="0.4"/>
    <row r="33" ht="14.45" customHeight="1" x14ac:dyDescent="0.4"/>
    <row r="34" ht="14.45" customHeight="1" x14ac:dyDescent="0.4"/>
    <row r="35" ht="14.45" customHeight="1" x14ac:dyDescent="0.4"/>
    <row r="36" ht="14.45" customHeight="1" x14ac:dyDescent="0.4"/>
    <row r="37" ht="14.45" customHeight="1" x14ac:dyDescent="0.4"/>
    <row r="38" ht="14.45" customHeight="1" x14ac:dyDescent="0.4"/>
    <row r="39" ht="14.45" customHeight="1" x14ac:dyDescent="0.4"/>
    <row r="40" ht="14.45" customHeight="1" x14ac:dyDescent="0.4"/>
    <row r="41" ht="14.45" customHeight="1" x14ac:dyDescent="0.4"/>
    <row r="42" ht="14.45" customHeight="1" x14ac:dyDescent="0.4"/>
    <row r="43" ht="14.45" customHeight="1" x14ac:dyDescent="0.4"/>
    <row r="44" ht="14.45" customHeight="1" x14ac:dyDescent="0.4"/>
    <row r="45" ht="14.45" customHeight="1" x14ac:dyDescent="0.4"/>
    <row r="46" ht="14.45" customHeight="1" x14ac:dyDescent="0.4"/>
    <row r="47" ht="14.45" customHeight="1" x14ac:dyDescent="0.4"/>
    <row r="48" ht="14.45" customHeight="1" x14ac:dyDescent="0.4"/>
    <row r="49" ht="14.45" customHeight="1" x14ac:dyDescent="0.4"/>
    <row r="50" ht="14.45" customHeight="1" x14ac:dyDescent="0.4"/>
    <row r="51" ht="14.45" customHeight="1" x14ac:dyDescent="0.4"/>
    <row r="52" ht="14.45" customHeight="1" x14ac:dyDescent="0.4"/>
    <row r="53" ht="14.45" customHeight="1" x14ac:dyDescent="0.4"/>
    <row r="54" ht="14.45" customHeight="1" x14ac:dyDescent="0.4"/>
    <row r="55" ht="14.45" customHeight="1" x14ac:dyDescent="0.4"/>
    <row r="56" ht="14.45" customHeight="1" x14ac:dyDescent="0.4"/>
    <row r="57" ht="14.45" customHeight="1" x14ac:dyDescent="0.4"/>
    <row r="58" ht="14.45" customHeight="1" x14ac:dyDescent="0.4"/>
    <row r="59" ht="14.45" customHeight="1" x14ac:dyDescent="0.4"/>
    <row r="60" ht="14.45" customHeight="1" x14ac:dyDescent="0.4"/>
    <row r="61" ht="14.45" customHeight="1" x14ac:dyDescent="0.4"/>
    <row r="62" ht="14.45" customHeight="1" x14ac:dyDescent="0.4"/>
    <row r="63" ht="14.45" customHeight="1" x14ac:dyDescent="0.4"/>
    <row r="64" ht="14.45" customHeight="1" x14ac:dyDescent="0.4"/>
    <row r="65" ht="14.45" customHeight="1" x14ac:dyDescent="0.4"/>
    <row r="66" ht="14.45" customHeight="1" x14ac:dyDescent="0.4"/>
    <row r="67" ht="14.45" customHeight="1" x14ac:dyDescent="0.4"/>
    <row r="68" ht="14.45" customHeight="1" x14ac:dyDescent="0.4"/>
    <row r="69" ht="14.45" customHeight="1" x14ac:dyDescent="0.4"/>
    <row r="70" ht="14.45" customHeight="1" x14ac:dyDescent="0.4"/>
    <row r="71" ht="14.45" customHeight="1" x14ac:dyDescent="0.4"/>
    <row r="72" ht="14.45" customHeight="1" x14ac:dyDescent="0.4"/>
    <row r="73" ht="14.45" customHeight="1" x14ac:dyDescent="0.4"/>
    <row r="74" ht="14.45" customHeight="1" x14ac:dyDescent="0.4"/>
    <row r="75" ht="14.45" customHeight="1" x14ac:dyDescent="0.4"/>
    <row r="76" ht="14.45" customHeight="1" x14ac:dyDescent="0.4"/>
    <row r="77" ht="14.45" customHeight="1" x14ac:dyDescent="0.4"/>
    <row r="78" ht="14.45" customHeight="1" x14ac:dyDescent="0.4"/>
    <row r="79" ht="14.45" customHeight="1" x14ac:dyDescent="0.4"/>
    <row r="80" ht="14.45" customHeight="1" x14ac:dyDescent="0.4"/>
    <row r="81" ht="14.45" customHeight="1" x14ac:dyDescent="0.4"/>
    <row r="82" ht="14.45" customHeight="1" x14ac:dyDescent="0.4"/>
    <row r="83" ht="14.45" customHeight="1" x14ac:dyDescent="0.4"/>
    <row r="84" ht="14.45" customHeight="1" x14ac:dyDescent="0.4"/>
    <row r="85" ht="14.45" customHeight="1" x14ac:dyDescent="0.4"/>
    <row r="86" ht="14.45" customHeight="1" x14ac:dyDescent="0.4"/>
    <row r="87" ht="14.45" customHeight="1" x14ac:dyDescent="0.4"/>
    <row r="88" ht="14.45" customHeight="1" x14ac:dyDescent="0.4"/>
    <row r="89" ht="14.45" customHeight="1" x14ac:dyDescent="0.4"/>
    <row r="90" ht="14.45" customHeight="1" x14ac:dyDescent="0.4"/>
    <row r="91" ht="14.45" customHeight="1" x14ac:dyDescent="0.4"/>
    <row r="92" ht="14.45" customHeight="1" x14ac:dyDescent="0.4"/>
    <row r="93" ht="14.45" customHeight="1" x14ac:dyDescent="0.4"/>
    <row r="94" ht="14.45" customHeight="1" x14ac:dyDescent="0.4"/>
    <row r="95" ht="14.45" customHeight="1" x14ac:dyDescent="0.4"/>
    <row r="96" ht="14.45" customHeight="1" x14ac:dyDescent="0.4"/>
    <row r="97" ht="14.45" customHeight="1" x14ac:dyDescent="0.4"/>
    <row r="98" ht="14.45" customHeight="1" x14ac:dyDescent="0.4"/>
    <row r="99" ht="14.45" customHeight="1" x14ac:dyDescent="0.4"/>
    <row r="100" ht="14.45" customHeight="1" x14ac:dyDescent="0.4"/>
    <row r="101" ht="14.45" customHeight="1" x14ac:dyDescent="0.4"/>
    <row r="102" ht="14.45" customHeight="1" x14ac:dyDescent="0.4"/>
    <row r="103" ht="14.45" customHeight="1" x14ac:dyDescent="0.4"/>
    <row r="104" ht="14.45" customHeight="1" x14ac:dyDescent="0.4"/>
    <row r="105" ht="14.45" customHeight="1" x14ac:dyDescent="0.4"/>
    <row r="106" ht="14.45" customHeight="1" x14ac:dyDescent="0.4"/>
    <row r="107" ht="14.45" customHeight="1" x14ac:dyDescent="0.4"/>
    <row r="108" ht="14.45" customHeight="1" x14ac:dyDescent="0.4"/>
    <row r="109" ht="14.45" customHeight="1" x14ac:dyDescent="0.4"/>
    <row r="110" ht="14.45" customHeight="1" x14ac:dyDescent="0.4"/>
    <row r="111" ht="14.45" customHeight="1" x14ac:dyDescent="0.4"/>
    <row r="112" ht="14.45" customHeight="1" x14ac:dyDescent="0.4"/>
    <row r="113" ht="14.45" customHeight="1" x14ac:dyDescent="0.4"/>
    <row r="114" ht="14.45" customHeight="1" x14ac:dyDescent="0.4"/>
    <row r="115" ht="14.45" customHeight="1" x14ac:dyDescent="0.4"/>
    <row r="116" ht="14.45" customHeight="1" x14ac:dyDescent="0.4"/>
    <row r="117" ht="14.45" customHeight="1" x14ac:dyDescent="0.4"/>
  </sheetData>
  <mergeCells count="16">
    <mergeCell ref="A1:Q1"/>
    <mergeCell ref="A2:Q2"/>
    <mergeCell ref="A3:Q3"/>
    <mergeCell ref="B5:Q5"/>
    <mergeCell ref="M6:M7"/>
    <mergeCell ref="Q6:Q7"/>
    <mergeCell ref="A7:B7"/>
    <mergeCell ref="J7:K7"/>
    <mergeCell ref="A13:B16"/>
    <mergeCell ref="D13:D16"/>
    <mergeCell ref="A18:J18"/>
    <mergeCell ref="A8:B9"/>
    <mergeCell ref="D8:D9"/>
    <mergeCell ref="A10:B11"/>
    <mergeCell ref="D10:D11"/>
    <mergeCell ref="A12:B12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5"/>
  <sheetViews>
    <sheetView rightToLeft="1" topLeftCell="A4" workbookViewId="0">
      <selection activeCell="J15" sqref="J15"/>
    </sheetView>
  </sheetViews>
  <sheetFormatPr defaultRowHeight="15.75" x14ac:dyDescent="0.4"/>
  <cols>
    <col min="1" max="1" width="5.140625" style="13" customWidth="1"/>
    <col min="2" max="2" width="32.7109375" style="13" customWidth="1"/>
    <col min="3" max="3" width="1.28515625" style="13" customWidth="1"/>
    <col min="4" max="4" width="19.42578125" style="13" customWidth="1"/>
    <col min="5" max="5" width="1.28515625" style="13" customWidth="1"/>
    <col min="6" max="6" width="20.7109375" style="13" customWidth="1"/>
    <col min="7" max="7" width="1.28515625" style="13" customWidth="1"/>
    <col min="8" max="8" width="19.42578125" style="13" customWidth="1"/>
    <col min="9" max="9" width="1.28515625" style="13" customWidth="1"/>
    <col min="10" max="10" width="19.42578125" style="13" customWidth="1"/>
    <col min="11" max="11" width="0.28515625" customWidth="1"/>
  </cols>
  <sheetData>
    <row r="1" spans="1:10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21.75" customHeight="1" x14ac:dyDescent="0.2">
      <c r="A2" s="44" t="s">
        <v>175</v>
      </c>
      <c r="B2" s="44"/>
      <c r="C2" s="44"/>
      <c r="D2" s="44"/>
      <c r="E2" s="44"/>
      <c r="F2" s="44"/>
      <c r="G2" s="44"/>
      <c r="H2" s="44"/>
      <c r="I2" s="44"/>
      <c r="J2" s="44"/>
    </row>
    <row r="3" spans="1:10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</row>
    <row r="4" spans="1:10" ht="14.45" customHeight="1" x14ac:dyDescent="0.4"/>
    <row r="5" spans="1:10" ht="14.45" customHeight="1" x14ac:dyDescent="0.2">
      <c r="A5" s="7" t="s">
        <v>285</v>
      </c>
      <c r="B5" s="54" t="s">
        <v>286</v>
      </c>
      <c r="C5" s="54"/>
      <c r="D5" s="54"/>
      <c r="E5" s="54"/>
      <c r="F5" s="54"/>
      <c r="G5" s="54"/>
      <c r="H5" s="54"/>
      <c r="I5" s="54"/>
      <c r="J5" s="54"/>
    </row>
    <row r="6" spans="1:10" ht="14.45" customHeight="1" x14ac:dyDescent="0.4">
      <c r="D6" s="51" t="s">
        <v>194</v>
      </c>
      <c r="E6" s="51"/>
      <c r="F6" s="51"/>
      <c r="H6" s="51" t="s">
        <v>195</v>
      </c>
      <c r="I6" s="51"/>
      <c r="J6" s="51"/>
    </row>
    <row r="7" spans="1:10" ht="36.4" customHeight="1" x14ac:dyDescent="0.4">
      <c r="A7" s="51" t="s">
        <v>287</v>
      </c>
      <c r="B7" s="51"/>
      <c r="C7" s="15"/>
      <c r="D7" s="11" t="s">
        <v>288</v>
      </c>
      <c r="E7" s="16"/>
      <c r="F7" s="11" t="s">
        <v>289</v>
      </c>
      <c r="G7" s="15"/>
      <c r="H7" s="11" t="s">
        <v>288</v>
      </c>
      <c r="I7" s="16"/>
      <c r="J7" s="11" t="s">
        <v>289</v>
      </c>
    </row>
    <row r="8" spans="1:10" ht="21.75" customHeight="1" x14ac:dyDescent="0.4">
      <c r="A8" s="52" t="s">
        <v>351</v>
      </c>
      <c r="B8" s="52"/>
      <c r="C8" s="15"/>
      <c r="D8" s="19">
        <v>52641</v>
      </c>
      <c r="E8" s="15"/>
      <c r="F8" s="27">
        <f>D8/سپرده!$J$15</f>
        <v>1.5865742323330815E-8</v>
      </c>
      <c r="G8" s="15"/>
      <c r="H8" s="19">
        <v>208851</v>
      </c>
      <c r="I8" s="15"/>
      <c r="J8" s="27">
        <f>H8/سپرده!$J$15</f>
        <v>6.2946679393817819E-8</v>
      </c>
    </row>
    <row r="9" spans="1:10" ht="21.75" customHeight="1" x14ac:dyDescent="0.4">
      <c r="A9" s="49" t="s">
        <v>352</v>
      </c>
      <c r="B9" s="49"/>
      <c r="C9" s="15"/>
      <c r="D9" s="21">
        <v>43066</v>
      </c>
      <c r="E9" s="15"/>
      <c r="F9" s="31">
        <f>D9/سپرده!$J$15</f>
        <v>1.2979883719848879E-8</v>
      </c>
      <c r="G9" s="15"/>
      <c r="H9" s="21">
        <v>175426</v>
      </c>
      <c r="I9" s="15"/>
      <c r="J9" s="31">
        <f>H9/سپرده!$J$15</f>
        <v>5.2872546357641981E-8</v>
      </c>
    </row>
    <row r="10" spans="1:10" ht="21.75" customHeight="1" x14ac:dyDescent="0.4">
      <c r="A10" s="49" t="s">
        <v>353</v>
      </c>
      <c r="B10" s="49"/>
      <c r="C10" s="15"/>
      <c r="D10" s="21">
        <v>107675</v>
      </c>
      <c r="E10" s="15"/>
      <c r="F10" s="31">
        <f>D10/سپرده!$J$15</f>
        <v>3.2452723251166306E-8</v>
      </c>
      <c r="G10" s="15"/>
      <c r="H10" s="21">
        <v>543860</v>
      </c>
      <c r="I10" s="15"/>
      <c r="J10" s="31">
        <f>H10/سپرده!$J$15</f>
        <v>1.639167686777739E-7</v>
      </c>
    </row>
    <row r="11" spans="1:10" ht="21.75" customHeight="1" x14ac:dyDescent="0.4">
      <c r="A11" s="49" t="s">
        <v>354</v>
      </c>
      <c r="B11" s="49"/>
      <c r="C11" s="15"/>
      <c r="D11" s="21">
        <v>44097</v>
      </c>
      <c r="E11" s="15"/>
      <c r="F11" s="31">
        <f>D11/سپرده!$J$15</f>
        <v>1.3290622124046255E-8</v>
      </c>
      <c r="G11" s="15"/>
      <c r="H11" s="21">
        <v>141691</v>
      </c>
      <c r="I11" s="15"/>
      <c r="J11" s="31">
        <f>H11/سپرده!$J$15</f>
        <v>4.2704980823598839E-8</v>
      </c>
    </row>
    <row r="12" spans="1:10" ht="21.75" customHeight="1" x14ac:dyDescent="0.4">
      <c r="A12" s="49" t="s">
        <v>355</v>
      </c>
      <c r="B12" s="49"/>
      <c r="C12" s="15"/>
      <c r="D12" s="21">
        <v>456542566</v>
      </c>
      <c r="E12" s="15"/>
      <c r="F12" s="31">
        <f>D12/سپرده!$J$15</f>
        <v>1.3759971717460252E-4</v>
      </c>
      <c r="G12" s="15"/>
      <c r="H12" s="21">
        <v>187659366441</v>
      </c>
      <c r="I12" s="15"/>
      <c r="J12" s="31">
        <f>H12/سپرده!$J$15</f>
        <v>5.6559623725089186E-2</v>
      </c>
    </row>
    <row r="13" spans="1:10" ht="21.75" customHeight="1" x14ac:dyDescent="0.4">
      <c r="A13" s="49" t="s">
        <v>356</v>
      </c>
      <c r="B13" s="49"/>
      <c r="C13" s="15"/>
      <c r="D13" s="21">
        <v>6728855286</v>
      </c>
      <c r="E13" s="15"/>
      <c r="F13" s="28">
        <f>D13/سپرده!$J$15</f>
        <v>2.0280443779308612E-3</v>
      </c>
      <c r="G13" s="15"/>
      <c r="H13" s="21">
        <v>95753158628</v>
      </c>
      <c r="I13" s="15"/>
      <c r="J13" s="28">
        <f>H13/سپرده!$J$15</f>
        <v>2.8859538029993137E-2</v>
      </c>
    </row>
    <row r="14" spans="1:10" ht="21.75" customHeight="1" thickBot="1" x14ac:dyDescent="0.45">
      <c r="A14" s="48" t="s">
        <v>118</v>
      </c>
      <c r="B14" s="48"/>
      <c r="C14" s="15"/>
      <c r="D14" s="25">
        <f>SUM(D8:D13)</f>
        <v>7185645331</v>
      </c>
      <c r="E14" s="15"/>
      <c r="F14" s="29">
        <f>SUM(F8:F13)</f>
        <v>2.165718684076882E-3</v>
      </c>
      <c r="G14" s="15"/>
      <c r="H14" s="25">
        <f>SUM(H8:H13)</f>
        <v>283413594897</v>
      </c>
      <c r="I14" s="15"/>
      <c r="J14" s="29">
        <f>SUM(J8:J13)</f>
        <v>8.5419484196057577E-2</v>
      </c>
    </row>
    <row r="15" spans="1:10" x14ac:dyDescent="0.4">
      <c r="A15" s="15"/>
      <c r="B15" s="15"/>
      <c r="C15" s="15"/>
      <c r="D15" s="15"/>
      <c r="E15" s="15"/>
      <c r="F15" s="15"/>
      <c r="G15" s="15"/>
      <c r="H15" s="15"/>
      <c r="I15" s="15"/>
      <c r="J15" s="15"/>
    </row>
  </sheetData>
  <mergeCells count="14">
    <mergeCell ref="A1:J1"/>
    <mergeCell ref="A2:J2"/>
    <mergeCell ref="A3:J3"/>
    <mergeCell ref="B5:J5"/>
    <mergeCell ref="D6:F6"/>
    <mergeCell ref="H6:J6"/>
    <mergeCell ref="A12:B12"/>
    <mergeCell ref="A13:B13"/>
    <mergeCell ref="A14:B14"/>
    <mergeCell ref="A7:B7"/>
    <mergeCell ref="A8:B8"/>
    <mergeCell ref="A9:B9"/>
    <mergeCell ref="A10:B10"/>
    <mergeCell ref="A11:B11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2"/>
  <sheetViews>
    <sheetView rightToLeft="1" workbookViewId="0">
      <selection activeCell="F12" sqref="F12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44" t="s">
        <v>0</v>
      </c>
      <c r="B1" s="44"/>
      <c r="C1" s="44"/>
      <c r="D1" s="44"/>
      <c r="E1" s="44"/>
      <c r="F1" s="44"/>
    </row>
    <row r="2" spans="1:6" ht="21.75" customHeight="1" x14ac:dyDescent="0.2">
      <c r="A2" s="44" t="s">
        <v>175</v>
      </c>
      <c r="B2" s="44"/>
      <c r="C2" s="44"/>
      <c r="D2" s="44"/>
      <c r="E2" s="44"/>
      <c r="F2" s="44"/>
    </row>
    <row r="3" spans="1:6" ht="21.75" customHeight="1" x14ac:dyDescent="0.2">
      <c r="A3" s="44" t="s">
        <v>2</v>
      </c>
      <c r="B3" s="44"/>
      <c r="C3" s="44"/>
      <c r="D3" s="44"/>
      <c r="E3" s="44"/>
      <c r="F3" s="44"/>
    </row>
    <row r="4" spans="1:6" ht="14.45" customHeight="1" x14ac:dyDescent="0.2"/>
    <row r="5" spans="1:6" ht="29.1" customHeight="1" x14ac:dyDescent="0.2">
      <c r="A5" s="1" t="s">
        <v>290</v>
      </c>
      <c r="B5" s="54" t="s">
        <v>190</v>
      </c>
      <c r="C5" s="54"/>
      <c r="D5" s="54"/>
      <c r="E5" s="54"/>
      <c r="F5" s="54"/>
    </row>
    <row r="6" spans="1:6" ht="14.45" customHeight="1" x14ac:dyDescent="0.4">
      <c r="A6" s="15"/>
      <c r="B6" s="15"/>
      <c r="C6" s="15"/>
      <c r="D6" s="8" t="s">
        <v>194</v>
      </c>
      <c r="E6" s="15"/>
      <c r="F6" s="8" t="s">
        <v>9</v>
      </c>
    </row>
    <row r="7" spans="1:6" ht="14.45" customHeight="1" x14ac:dyDescent="0.4">
      <c r="A7" s="51" t="s">
        <v>190</v>
      </c>
      <c r="B7" s="51"/>
      <c r="C7" s="15"/>
      <c r="D7" s="9" t="s">
        <v>172</v>
      </c>
      <c r="E7" s="15"/>
      <c r="F7" s="9" t="s">
        <v>172</v>
      </c>
    </row>
    <row r="8" spans="1:6" ht="21.75" customHeight="1" x14ac:dyDescent="0.4">
      <c r="A8" s="52" t="s">
        <v>190</v>
      </c>
      <c r="B8" s="52"/>
      <c r="C8" s="15"/>
      <c r="D8" s="19">
        <v>1261534081</v>
      </c>
      <c r="E8" s="15"/>
      <c r="F8" s="19">
        <v>9356271297</v>
      </c>
    </row>
    <row r="9" spans="1:6" ht="21.75" customHeight="1" x14ac:dyDescent="0.4">
      <c r="A9" s="49" t="s">
        <v>291</v>
      </c>
      <c r="B9" s="49"/>
      <c r="C9" s="15"/>
      <c r="D9" s="21">
        <v>0</v>
      </c>
      <c r="E9" s="15"/>
      <c r="F9" s="21">
        <v>0</v>
      </c>
    </row>
    <row r="10" spans="1:6" ht="21.75" customHeight="1" x14ac:dyDescent="0.4">
      <c r="A10" s="46" t="s">
        <v>292</v>
      </c>
      <c r="B10" s="46"/>
      <c r="C10" s="15"/>
      <c r="D10" s="23">
        <v>1810018757</v>
      </c>
      <c r="E10" s="15"/>
      <c r="F10" s="23">
        <v>4399941973</v>
      </c>
    </row>
    <row r="11" spans="1:6" ht="21.75" customHeight="1" x14ac:dyDescent="0.4">
      <c r="A11" s="48" t="s">
        <v>118</v>
      </c>
      <c r="B11" s="48"/>
      <c r="C11" s="15"/>
      <c r="D11" s="25">
        <f>SUM(D8:D10)</f>
        <v>3071552838</v>
      </c>
      <c r="E11" s="15"/>
      <c r="F11" s="25">
        <f>SUM(F8:F10)</f>
        <v>13756213270</v>
      </c>
    </row>
    <row r="12" spans="1:6" ht="15.75" x14ac:dyDescent="0.4">
      <c r="A12" s="15"/>
      <c r="B12" s="15"/>
      <c r="C12" s="15"/>
      <c r="D12" s="15"/>
      <c r="E12" s="15"/>
      <c r="F12" s="15"/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24"/>
  <sheetViews>
    <sheetView rightToLeft="1" workbookViewId="0">
      <selection activeCell="M21" sqref="M21"/>
    </sheetView>
  </sheetViews>
  <sheetFormatPr defaultRowHeight="12.75" x14ac:dyDescent="0.2"/>
  <cols>
    <col min="1" max="1" width="31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9" bestFit="1" customWidth="1"/>
    <col min="16" max="16" width="1.28515625" customWidth="1"/>
    <col min="17" max="17" width="16.85546875" customWidth="1"/>
    <col min="18" max="18" width="1.28515625" customWidth="1"/>
    <col min="19" max="19" width="17.42578125" customWidth="1"/>
    <col min="20" max="20" width="0.28515625" customWidth="1"/>
  </cols>
  <sheetData>
    <row r="1" spans="1:19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</row>
    <row r="2" spans="1:19" ht="21.75" customHeight="1" x14ac:dyDescent="0.2">
      <c r="A2" s="44" t="s">
        <v>175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</row>
    <row r="3" spans="1:19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</row>
    <row r="4" spans="1:19" ht="14.45" customHeight="1" x14ac:dyDescent="0.2"/>
    <row r="5" spans="1:19" ht="14.45" customHeight="1" x14ac:dyDescent="0.2">
      <c r="A5" s="54" t="s">
        <v>197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</row>
    <row r="6" spans="1:19" ht="18" customHeight="1" x14ac:dyDescent="0.4">
      <c r="A6" s="51" t="s">
        <v>120</v>
      </c>
      <c r="B6" s="15"/>
      <c r="C6" s="51" t="s">
        <v>293</v>
      </c>
      <c r="D6" s="51"/>
      <c r="E6" s="51"/>
      <c r="F6" s="51"/>
      <c r="G6" s="51"/>
      <c r="H6" s="15"/>
      <c r="I6" s="51" t="s">
        <v>194</v>
      </c>
      <c r="J6" s="51"/>
      <c r="K6" s="51"/>
      <c r="L6" s="51"/>
      <c r="M6" s="51"/>
      <c r="N6" s="15"/>
      <c r="O6" s="51" t="s">
        <v>195</v>
      </c>
      <c r="P6" s="51"/>
      <c r="Q6" s="51"/>
      <c r="R6" s="51"/>
      <c r="S6" s="51"/>
    </row>
    <row r="7" spans="1:19" ht="42" x14ac:dyDescent="0.4">
      <c r="A7" s="51"/>
      <c r="B7" s="15"/>
      <c r="C7" s="11" t="s">
        <v>294</v>
      </c>
      <c r="D7" s="16"/>
      <c r="E7" s="11" t="s">
        <v>295</v>
      </c>
      <c r="F7" s="16"/>
      <c r="G7" s="11" t="s">
        <v>296</v>
      </c>
      <c r="H7" s="15"/>
      <c r="I7" s="11" t="s">
        <v>297</v>
      </c>
      <c r="J7" s="16"/>
      <c r="K7" s="11" t="s">
        <v>298</v>
      </c>
      <c r="L7" s="16"/>
      <c r="M7" s="11" t="s">
        <v>299</v>
      </c>
      <c r="N7" s="15"/>
      <c r="O7" s="11" t="s">
        <v>297</v>
      </c>
      <c r="P7" s="16"/>
      <c r="Q7" s="11" t="s">
        <v>298</v>
      </c>
      <c r="R7" s="16"/>
      <c r="S7" s="11" t="s">
        <v>299</v>
      </c>
    </row>
    <row r="8" spans="1:19" ht="21.75" customHeight="1" x14ac:dyDescent="0.4">
      <c r="A8" s="17" t="s">
        <v>72</v>
      </c>
      <c r="B8" s="15"/>
      <c r="C8" s="17" t="s">
        <v>300</v>
      </c>
      <c r="D8" s="15"/>
      <c r="E8" s="19">
        <v>146800000</v>
      </c>
      <c r="F8" s="15"/>
      <c r="G8" s="19">
        <v>1170</v>
      </c>
      <c r="H8" s="15"/>
      <c r="I8" s="19">
        <v>0</v>
      </c>
      <c r="J8" s="15"/>
      <c r="K8" s="19">
        <v>0</v>
      </c>
      <c r="L8" s="15"/>
      <c r="M8" s="19">
        <v>0</v>
      </c>
      <c r="N8" s="15"/>
      <c r="O8" s="19">
        <v>171756000000</v>
      </c>
      <c r="P8" s="15"/>
      <c r="Q8" s="19">
        <v>0</v>
      </c>
      <c r="R8" s="15"/>
      <c r="S8" s="19">
        <v>171756000000</v>
      </c>
    </row>
    <row r="9" spans="1:19" ht="21.75" customHeight="1" x14ac:dyDescent="0.4">
      <c r="A9" s="18" t="s">
        <v>88</v>
      </c>
      <c r="B9" s="15"/>
      <c r="C9" s="18" t="s">
        <v>301</v>
      </c>
      <c r="D9" s="15"/>
      <c r="E9" s="21">
        <v>79024065</v>
      </c>
      <c r="F9" s="15"/>
      <c r="G9" s="21">
        <v>170</v>
      </c>
      <c r="H9" s="15"/>
      <c r="I9" s="21">
        <v>0</v>
      </c>
      <c r="J9" s="15"/>
      <c r="K9" s="21">
        <v>0</v>
      </c>
      <c r="L9" s="15"/>
      <c r="M9" s="21">
        <v>0</v>
      </c>
      <c r="N9" s="15"/>
      <c r="O9" s="21">
        <v>13434091050</v>
      </c>
      <c r="P9" s="15"/>
      <c r="Q9" s="21">
        <v>581028840</v>
      </c>
      <c r="R9" s="15"/>
      <c r="S9" s="21">
        <v>12853062210</v>
      </c>
    </row>
    <row r="10" spans="1:19" ht="21.75" customHeight="1" x14ac:dyDescent="0.4">
      <c r="A10" s="18" t="s">
        <v>200</v>
      </c>
      <c r="B10" s="15"/>
      <c r="C10" s="18" t="s">
        <v>302</v>
      </c>
      <c r="D10" s="15"/>
      <c r="E10" s="21">
        <v>5500000</v>
      </c>
      <c r="F10" s="15"/>
      <c r="G10" s="21">
        <v>7643</v>
      </c>
      <c r="H10" s="15"/>
      <c r="I10" s="21">
        <v>0</v>
      </c>
      <c r="J10" s="15"/>
      <c r="K10" s="21">
        <v>0</v>
      </c>
      <c r="L10" s="15"/>
      <c r="M10" s="21">
        <v>0</v>
      </c>
      <c r="N10" s="15"/>
      <c r="O10" s="21">
        <v>42036500000</v>
      </c>
      <c r="P10" s="15"/>
      <c r="Q10" s="21">
        <v>0</v>
      </c>
      <c r="R10" s="15"/>
      <c r="S10" s="21">
        <v>42036500000</v>
      </c>
    </row>
    <row r="11" spans="1:19" ht="21.75" customHeight="1" x14ac:dyDescent="0.4">
      <c r="A11" s="18" t="s">
        <v>40</v>
      </c>
      <c r="B11" s="15"/>
      <c r="C11" s="18" t="s">
        <v>303</v>
      </c>
      <c r="D11" s="15"/>
      <c r="E11" s="21">
        <v>109999999</v>
      </c>
      <c r="F11" s="15"/>
      <c r="G11" s="21">
        <v>1350</v>
      </c>
      <c r="H11" s="15"/>
      <c r="I11" s="21">
        <v>0</v>
      </c>
      <c r="J11" s="15"/>
      <c r="K11" s="21">
        <v>0</v>
      </c>
      <c r="L11" s="15"/>
      <c r="M11" s="21">
        <v>0</v>
      </c>
      <c r="N11" s="15"/>
      <c r="O11" s="21">
        <v>148499998650</v>
      </c>
      <c r="P11" s="15"/>
      <c r="Q11" s="21">
        <v>15975549977</v>
      </c>
      <c r="R11" s="15"/>
      <c r="S11" s="21">
        <v>132524448673</v>
      </c>
    </row>
    <row r="12" spans="1:19" ht="21.75" customHeight="1" x14ac:dyDescent="0.4">
      <c r="A12" s="18" t="s">
        <v>90</v>
      </c>
      <c r="B12" s="15"/>
      <c r="C12" s="18" t="s">
        <v>304</v>
      </c>
      <c r="D12" s="15"/>
      <c r="E12" s="21">
        <v>25734442</v>
      </c>
      <c r="F12" s="15"/>
      <c r="G12" s="21">
        <v>7240</v>
      </c>
      <c r="H12" s="15"/>
      <c r="I12" s="21">
        <v>0</v>
      </c>
      <c r="J12" s="15"/>
      <c r="K12" s="21">
        <v>0</v>
      </c>
      <c r="L12" s="15"/>
      <c r="M12" s="21">
        <v>0</v>
      </c>
      <c r="N12" s="15"/>
      <c r="O12" s="21">
        <v>186317360080</v>
      </c>
      <c r="P12" s="15"/>
      <c r="Q12" s="21">
        <v>0</v>
      </c>
      <c r="R12" s="15"/>
      <c r="S12" s="21">
        <v>186317360080</v>
      </c>
    </row>
    <row r="13" spans="1:19" ht="21.75" customHeight="1" x14ac:dyDescent="0.4">
      <c r="A13" s="18" t="s">
        <v>107</v>
      </c>
      <c r="B13" s="15"/>
      <c r="C13" s="18" t="s">
        <v>305</v>
      </c>
      <c r="D13" s="15"/>
      <c r="E13" s="21">
        <v>23000000</v>
      </c>
      <c r="F13" s="15"/>
      <c r="G13" s="21">
        <v>1000</v>
      </c>
      <c r="H13" s="15"/>
      <c r="I13" s="21">
        <v>0</v>
      </c>
      <c r="J13" s="15"/>
      <c r="K13" s="21">
        <v>0</v>
      </c>
      <c r="L13" s="15"/>
      <c r="M13" s="21">
        <v>0</v>
      </c>
      <c r="N13" s="15"/>
      <c r="O13" s="21">
        <v>23000000000</v>
      </c>
      <c r="P13" s="15"/>
      <c r="Q13" s="21">
        <v>849604222</v>
      </c>
      <c r="R13" s="15"/>
      <c r="S13" s="21">
        <v>22150395778</v>
      </c>
    </row>
    <row r="14" spans="1:19" ht="21.75" customHeight="1" x14ac:dyDescent="0.4">
      <c r="A14" s="18" t="s">
        <v>62</v>
      </c>
      <c r="B14" s="15"/>
      <c r="C14" s="18" t="s">
        <v>306</v>
      </c>
      <c r="D14" s="15"/>
      <c r="E14" s="21">
        <v>24000000</v>
      </c>
      <c r="F14" s="15"/>
      <c r="G14" s="21">
        <v>150</v>
      </c>
      <c r="H14" s="15"/>
      <c r="I14" s="21">
        <v>0</v>
      </c>
      <c r="J14" s="15"/>
      <c r="K14" s="21">
        <v>0</v>
      </c>
      <c r="L14" s="15"/>
      <c r="M14" s="21">
        <v>0</v>
      </c>
      <c r="N14" s="15"/>
      <c r="O14" s="21">
        <v>3600000000</v>
      </c>
      <c r="P14" s="15"/>
      <c r="Q14" s="21">
        <v>347524752</v>
      </c>
      <c r="R14" s="15"/>
      <c r="S14" s="21">
        <v>3252475248</v>
      </c>
    </row>
    <row r="15" spans="1:19" ht="21.75" customHeight="1" x14ac:dyDescent="0.4">
      <c r="A15" s="18" t="s">
        <v>249</v>
      </c>
      <c r="B15" s="15"/>
      <c r="C15" s="18" t="s">
        <v>307</v>
      </c>
      <c r="D15" s="15"/>
      <c r="E15" s="21">
        <v>1046854</v>
      </c>
      <c r="F15" s="15"/>
      <c r="G15" s="21">
        <v>3100</v>
      </c>
      <c r="H15" s="15"/>
      <c r="I15" s="21">
        <v>0</v>
      </c>
      <c r="J15" s="15"/>
      <c r="K15" s="21">
        <v>0</v>
      </c>
      <c r="L15" s="15"/>
      <c r="M15" s="21">
        <v>0</v>
      </c>
      <c r="N15" s="15"/>
      <c r="O15" s="21">
        <v>3245247400</v>
      </c>
      <c r="P15" s="15"/>
      <c r="Q15" s="21">
        <v>0</v>
      </c>
      <c r="R15" s="15"/>
      <c r="S15" s="21">
        <v>3245247400</v>
      </c>
    </row>
    <row r="16" spans="1:19" ht="21.75" customHeight="1" x14ac:dyDescent="0.4">
      <c r="A16" s="18" t="s">
        <v>44</v>
      </c>
      <c r="B16" s="15"/>
      <c r="C16" s="18" t="s">
        <v>308</v>
      </c>
      <c r="D16" s="15"/>
      <c r="E16" s="21">
        <v>32500000</v>
      </c>
      <c r="F16" s="15"/>
      <c r="G16" s="21">
        <v>1500</v>
      </c>
      <c r="H16" s="15"/>
      <c r="I16" s="21">
        <v>0</v>
      </c>
      <c r="J16" s="15"/>
      <c r="K16" s="21">
        <v>0</v>
      </c>
      <c r="L16" s="15"/>
      <c r="M16" s="21">
        <v>0</v>
      </c>
      <c r="N16" s="15"/>
      <c r="O16" s="21">
        <v>48750000000</v>
      </c>
      <c r="P16" s="15"/>
      <c r="Q16" s="21">
        <v>0</v>
      </c>
      <c r="R16" s="15"/>
      <c r="S16" s="21">
        <v>48750000000</v>
      </c>
    </row>
    <row r="17" spans="1:19" ht="21.75" customHeight="1" x14ac:dyDescent="0.4">
      <c r="A17" s="18" t="s">
        <v>83</v>
      </c>
      <c r="B17" s="15"/>
      <c r="C17" s="18" t="s">
        <v>309</v>
      </c>
      <c r="D17" s="15"/>
      <c r="E17" s="21">
        <v>326983764</v>
      </c>
      <c r="F17" s="15"/>
      <c r="G17" s="21">
        <v>260</v>
      </c>
      <c r="H17" s="15"/>
      <c r="I17" s="21">
        <v>0</v>
      </c>
      <c r="J17" s="15"/>
      <c r="K17" s="21">
        <v>0</v>
      </c>
      <c r="L17" s="15"/>
      <c r="M17" s="21">
        <v>0</v>
      </c>
      <c r="N17" s="15"/>
      <c r="O17" s="21">
        <v>85015778640</v>
      </c>
      <c r="P17" s="15"/>
      <c r="Q17" s="21">
        <v>4573110581</v>
      </c>
      <c r="R17" s="15"/>
      <c r="S17" s="21">
        <v>80442668059</v>
      </c>
    </row>
    <row r="18" spans="1:19" ht="21.75" customHeight="1" x14ac:dyDescent="0.4">
      <c r="A18" s="18" t="s">
        <v>46</v>
      </c>
      <c r="B18" s="15"/>
      <c r="C18" s="18" t="s">
        <v>310</v>
      </c>
      <c r="D18" s="15"/>
      <c r="E18" s="21">
        <v>8601500</v>
      </c>
      <c r="F18" s="15"/>
      <c r="G18" s="21">
        <v>4400</v>
      </c>
      <c r="H18" s="15"/>
      <c r="I18" s="21">
        <v>0</v>
      </c>
      <c r="J18" s="15"/>
      <c r="K18" s="21">
        <v>0</v>
      </c>
      <c r="L18" s="15"/>
      <c r="M18" s="21">
        <v>0</v>
      </c>
      <c r="N18" s="15"/>
      <c r="O18" s="21">
        <v>37846600000</v>
      </c>
      <c r="P18" s="15"/>
      <c r="Q18" s="21">
        <v>786884373</v>
      </c>
      <c r="R18" s="15"/>
      <c r="S18" s="21">
        <v>37059715627</v>
      </c>
    </row>
    <row r="19" spans="1:19" ht="21.75" customHeight="1" x14ac:dyDescent="0.4">
      <c r="A19" s="33" t="s">
        <v>48</v>
      </c>
      <c r="B19" s="15"/>
      <c r="C19" s="33" t="s">
        <v>311</v>
      </c>
      <c r="D19" s="15"/>
      <c r="E19" s="23">
        <v>800000</v>
      </c>
      <c r="F19" s="15"/>
      <c r="G19" s="23">
        <v>325</v>
      </c>
      <c r="H19" s="15"/>
      <c r="I19" s="23">
        <v>0</v>
      </c>
      <c r="J19" s="15"/>
      <c r="K19" s="23">
        <v>0</v>
      </c>
      <c r="L19" s="15"/>
      <c r="M19" s="23">
        <v>0</v>
      </c>
      <c r="N19" s="15"/>
      <c r="O19" s="23">
        <v>260000000</v>
      </c>
      <c r="P19" s="15"/>
      <c r="Q19" s="23">
        <v>7101932</v>
      </c>
      <c r="R19" s="15"/>
      <c r="S19" s="23">
        <v>252898068</v>
      </c>
    </row>
    <row r="20" spans="1:19" ht="21.75" customHeight="1" x14ac:dyDescent="0.4">
      <c r="A20" s="10" t="s">
        <v>118</v>
      </c>
      <c r="B20" s="15"/>
      <c r="C20" s="25"/>
      <c r="D20" s="15"/>
      <c r="E20" s="25"/>
      <c r="F20" s="15"/>
      <c r="G20" s="25"/>
      <c r="H20" s="15"/>
      <c r="I20" s="25">
        <v>0</v>
      </c>
      <c r="J20" s="15"/>
      <c r="K20" s="25">
        <v>0</v>
      </c>
      <c r="L20" s="15"/>
      <c r="M20" s="25">
        <v>0</v>
      </c>
      <c r="N20" s="15"/>
      <c r="O20" s="25">
        <f>SUM(O8:O19)</f>
        <v>763761575820</v>
      </c>
      <c r="P20" s="15"/>
      <c r="Q20" s="25">
        <f>SUM(Q8:Q19)</f>
        <v>23120804677</v>
      </c>
      <c r="R20" s="15"/>
      <c r="S20" s="25">
        <f>SUM(S8:S19)</f>
        <v>740640771143</v>
      </c>
    </row>
    <row r="21" spans="1:19" ht="15.75" x14ac:dyDescent="0.4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</row>
    <row r="22" spans="1:19" ht="15.75" x14ac:dyDescent="0.4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</row>
    <row r="23" spans="1:19" ht="15.75" x14ac:dyDescent="0.4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</row>
    <row r="24" spans="1:19" ht="15.75" x14ac:dyDescent="0.4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sqref="A1:K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ht="21.75" customHeight="1" x14ac:dyDescent="0.2">
      <c r="A2" s="44" t="s">
        <v>175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1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1" ht="14.45" customHeight="1" x14ac:dyDescent="0.2"/>
    <row r="5" spans="1:11" ht="14.45" customHeight="1" x14ac:dyDescent="0.2">
      <c r="A5" s="54" t="s">
        <v>256</v>
      </c>
      <c r="B5" s="54"/>
      <c r="C5" s="54"/>
      <c r="D5" s="54"/>
      <c r="E5" s="54"/>
      <c r="F5" s="54"/>
      <c r="G5" s="54"/>
      <c r="H5" s="54"/>
      <c r="I5" s="54"/>
      <c r="J5" s="54"/>
      <c r="K5" s="54"/>
    </row>
    <row r="6" spans="1:11" ht="14.45" customHeight="1" x14ac:dyDescent="0.2">
      <c r="I6" s="2" t="s">
        <v>194</v>
      </c>
      <c r="K6" s="2" t="s">
        <v>195</v>
      </c>
    </row>
    <row r="7" spans="1:11" ht="42" x14ac:dyDescent="0.2">
      <c r="A7" s="2" t="s">
        <v>312</v>
      </c>
      <c r="C7" s="5" t="s">
        <v>313</v>
      </c>
      <c r="E7" s="5" t="s">
        <v>314</v>
      </c>
      <c r="G7" s="5" t="s">
        <v>315</v>
      </c>
      <c r="I7" s="6" t="s">
        <v>316</v>
      </c>
      <c r="K7" s="6" t="s">
        <v>316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7"/>
  <sheetViews>
    <sheetView rightToLeft="1" workbookViewId="0">
      <selection activeCell="A8" sqref="A8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5.5703125" customWidth="1"/>
    <col min="6" max="6" width="1.28515625" customWidth="1"/>
    <col min="7" max="7" width="20.710937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</row>
    <row r="2" spans="1:19" ht="21.75" customHeight="1" x14ac:dyDescent="0.2">
      <c r="A2" s="44" t="s">
        <v>175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</row>
    <row r="3" spans="1:19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</row>
    <row r="4" spans="1:19" ht="14.45" customHeight="1" x14ac:dyDescent="0.2"/>
    <row r="5" spans="1:19" ht="14.45" customHeight="1" x14ac:dyDescent="0.2">
      <c r="A5" s="54" t="s">
        <v>317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</row>
    <row r="6" spans="1:19" ht="14.45" customHeight="1" x14ac:dyDescent="0.2">
      <c r="A6" s="51" t="s">
        <v>178</v>
      </c>
      <c r="I6" s="51" t="s">
        <v>194</v>
      </c>
      <c r="J6" s="51"/>
      <c r="K6" s="51"/>
      <c r="L6" s="51"/>
      <c r="M6" s="51"/>
      <c r="O6" s="51" t="s">
        <v>195</v>
      </c>
      <c r="P6" s="51"/>
      <c r="Q6" s="51"/>
      <c r="R6" s="51"/>
      <c r="S6" s="51"/>
    </row>
    <row r="7" spans="1:19" ht="42" x14ac:dyDescent="0.2">
      <c r="A7" s="51"/>
      <c r="C7" s="5" t="s">
        <v>318</v>
      </c>
      <c r="E7" s="5" t="s">
        <v>159</v>
      </c>
      <c r="G7" s="5" t="s">
        <v>319</v>
      </c>
      <c r="I7" s="6" t="s">
        <v>320</v>
      </c>
      <c r="J7" s="3"/>
      <c r="K7" s="6" t="s">
        <v>298</v>
      </c>
      <c r="L7" s="3"/>
      <c r="M7" s="6" t="s">
        <v>321</v>
      </c>
      <c r="O7" s="6" t="s">
        <v>320</v>
      </c>
      <c r="P7" s="3"/>
      <c r="Q7" s="6" t="s">
        <v>298</v>
      </c>
      <c r="R7" s="3"/>
      <c r="S7" s="6" t="s">
        <v>321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N16"/>
  <sheetViews>
    <sheetView rightToLeft="1" workbookViewId="0">
      <selection activeCell="K23" sqref="K23"/>
    </sheetView>
  </sheetViews>
  <sheetFormatPr defaultRowHeight="12.75" x14ac:dyDescent="0.2"/>
  <cols>
    <col min="1" max="1" width="27.42578125" customWidth="1"/>
    <col min="2" max="2" width="1.28515625" customWidth="1"/>
    <col min="3" max="3" width="19.28515625" customWidth="1"/>
    <col min="4" max="4" width="1.28515625" customWidth="1"/>
    <col min="5" max="5" width="11.7109375" bestFit="1" customWidth="1"/>
    <col min="6" max="6" width="1.28515625" customWidth="1"/>
    <col min="7" max="7" width="15.5703125" customWidth="1"/>
    <col min="8" max="8" width="1.28515625" customWidth="1"/>
    <col min="9" max="9" width="17" bestFit="1" customWidth="1"/>
    <col min="10" max="10" width="1.28515625" customWidth="1"/>
    <col min="11" max="11" width="11.7109375" bestFit="1" customWidth="1"/>
    <col min="12" max="12" width="1.28515625" customWidth="1"/>
    <col min="13" max="13" width="19" customWidth="1"/>
    <col min="14" max="14" width="0.28515625" customWidth="1"/>
  </cols>
  <sheetData>
    <row r="1" spans="1:14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4" ht="21.75" customHeight="1" x14ac:dyDescent="0.2">
      <c r="A2" s="44" t="s">
        <v>175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4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1:14" ht="14.45" customHeight="1" x14ac:dyDescent="0.2"/>
    <row r="5" spans="1:14" ht="14.45" customHeight="1" x14ac:dyDescent="0.2">
      <c r="A5" s="54" t="s">
        <v>322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</row>
    <row r="6" spans="1:14" ht="14.45" customHeight="1" x14ac:dyDescent="0.2">
      <c r="A6" s="51" t="s">
        <v>178</v>
      </c>
      <c r="B6" s="32"/>
      <c r="C6" s="51" t="s">
        <v>194</v>
      </c>
      <c r="D6" s="51"/>
      <c r="E6" s="51"/>
      <c r="F6" s="51"/>
      <c r="G6" s="51"/>
      <c r="H6" s="32"/>
      <c r="I6" s="51" t="s">
        <v>195</v>
      </c>
      <c r="J6" s="51"/>
      <c r="K6" s="51"/>
      <c r="L6" s="51"/>
      <c r="M6" s="51"/>
    </row>
    <row r="7" spans="1:14" ht="29.1" customHeight="1" x14ac:dyDescent="0.2">
      <c r="A7" s="51"/>
      <c r="B7" s="32"/>
      <c r="C7" s="11" t="s">
        <v>320</v>
      </c>
      <c r="D7" s="34"/>
      <c r="E7" s="11" t="s">
        <v>298</v>
      </c>
      <c r="F7" s="34"/>
      <c r="G7" s="11" t="s">
        <v>321</v>
      </c>
      <c r="H7" s="32"/>
      <c r="I7" s="11" t="s">
        <v>320</v>
      </c>
      <c r="J7" s="34"/>
      <c r="K7" s="11" t="s">
        <v>298</v>
      </c>
      <c r="L7" s="34"/>
      <c r="M7" s="11" t="s">
        <v>321</v>
      </c>
    </row>
    <row r="8" spans="1:14" ht="21.75" customHeight="1" x14ac:dyDescent="0.2">
      <c r="A8" s="17" t="s">
        <v>351</v>
      </c>
      <c r="B8" s="32"/>
      <c r="C8" s="70">
        <v>52641</v>
      </c>
      <c r="D8" s="78"/>
      <c r="E8" s="70">
        <v>0</v>
      </c>
      <c r="F8" s="78"/>
      <c r="G8" s="70">
        <v>52641</v>
      </c>
      <c r="H8" s="78"/>
      <c r="I8" s="70">
        <v>208851</v>
      </c>
      <c r="J8" s="78"/>
      <c r="K8" s="70">
        <v>0</v>
      </c>
      <c r="L8" s="78"/>
      <c r="M8" s="70">
        <v>208851</v>
      </c>
    </row>
    <row r="9" spans="1:14" ht="21.75" customHeight="1" x14ac:dyDescent="0.2">
      <c r="A9" s="18" t="s">
        <v>352</v>
      </c>
      <c r="B9" s="32"/>
      <c r="C9" s="72">
        <v>43066</v>
      </c>
      <c r="D9" s="78"/>
      <c r="E9" s="72">
        <v>0</v>
      </c>
      <c r="F9" s="78"/>
      <c r="G9" s="72">
        <v>43066</v>
      </c>
      <c r="H9" s="78"/>
      <c r="I9" s="72">
        <v>175426</v>
      </c>
      <c r="J9" s="78"/>
      <c r="K9" s="72">
        <v>0</v>
      </c>
      <c r="L9" s="78"/>
      <c r="M9" s="72">
        <v>175426</v>
      </c>
    </row>
    <row r="10" spans="1:14" ht="21.75" customHeight="1" x14ac:dyDescent="0.2">
      <c r="A10" s="18" t="s">
        <v>353</v>
      </c>
      <c r="B10" s="32"/>
      <c r="C10" s="72">
        <v>107675</v>
      </c>
      <c r="D10" s="78"/>
      <c r="E10" s="72">
        <v>0</v>
      </c>
      <c r="F10" s="78"/>
      <c r="G10" s="72">
        <v>107675</v>
      </c>
      <c r="H10" s="78"/>
      <c r="I10" s="72">
        <v>543860</v>
      </c>
      <c r="J10" s="78"/>
      <c r="K10" s="72">
        <v>0</v>
      </c>
      <c r="L10" s="78"/>
      <c r="M10" s="72">
        <v>543860</v>
      </c>
    </row>
    <row r="11" spans="1:14" ht="21.75" customHeight="1" x14ac:dyDescent="0.2">
      <c r="A11" s="18" t="s">
        <v>354</v>
      </c>
      <c r="B11" s="32"/>
      <c r="C11" s="72">
        <v>44097</v>
      </c>
      <c r="D11" s="78">
        <v>0</v>
      </c>
      <c r="E11" s="72">
        <v>0</v>
      </c>
      <c r="F11" s="78">
        <v>0</v>
      </c>
      <c r="G11" s="72">
        <v>44097</v>
      </c>
      <c r="H11" s="78">
        <v>0</v>
      </c>
      <c r="I11" s="72">
        <v>141691</v>
      </c>
      <c r="J11" s="78">
        <v>0</v>
      </c>
      <c r="K11" s="72">
        <v>0</v>
      </c>
      <c r="L11" s="78">
        <v>0</v>
      </c>
      <c r="M11" s="72">
        <v>141691</v>
      </c>
    </row>
    <row r="12" spans="1:14" ht="21.75" customHeight="1" x14ac:dyDescent="0.2">
      <c r="A12" s="18" t="s">
        <v>355</v>
      </c>
      <c r="B12" s="32"/>
      <c r="C12" s="72">
        <v>456542566</v>
      </c>
      <c r="D12" s="78">
        <v>0</v>
      </c>
      <c r="E12" s="72">
        <v>-135457</v>
      </c>
      <c r="F12" s="78">
        <v>0</v>
      </c>
      <c r="G12" s="72">
        <v>456678023</v>
      </c>
      <c r="H12" s="78">
        <v>0</v>
      </c>
      <c r="I12" s="72">
        <v>187659366441</v>
      </c>
      <c r="J12" s="78">
        <v>0</v>
      </c>
      <c r="K12" s="72">
        <v>2412116</v>
      </c>
      <c r="L12" s="78">
        <v>0</v>
      </c>
      <c r="M12" s="72">
        <v>187656954325</v>
      </c>
      <c r="N12">
        <v>0</v>
      </c>
    </row>
    <row r="13" spans="1:14" ht="21.75" customHeight="1" x14ac:dyDescent="0.2">
      <c r="A13" s="18" t="s">
        <v>357</v>
      </c>
      <c r="B13" s="32"/>
      <c r="C13" s="72">
        <v>6728855286</v>
      </c>
      <c r="D13" s="78">
        <v>0</v>
      </c>
      <c r="E13" s="72">
        <v>65360359</v>
      </c>
      <c r="F13" s="78">
        <v>0</v>
      </c>
      <c r="G13" s="72">
        <v>6663494927</v>
      </c>
      <c r="H13" s="78">
        <v>0</v>
      </c>
      <c r="I13" s="72">
        <v>95753158628</v>
      </c>
      <c r="J13" s="78">
        <v>0</v>
      </c>
      <c r="K13" s="72">
        <v>69798523</v>
      </c>
      <c r="L13" s="78">
        <v>0</v>
      </c>
      <c r="M13" s="72">
        <v>95683360105</v>
      </c>
    </row>
    <row r="14" spans="1:14" ht="21.75" customHeight="1" thickBot="1" x14ac:dyDescent="0.25">
      <c r="A14" s="10" t="s">
        <v>118</v>
      </c>
      <c r="B14" s="32"/>
      <c r="C14" s="76">
        <f>SUM(C8:C13)</f>
        <v>7185645331</v>
      </c>
      <c r="D14" s="78"/>
      <c r="E14" s="76">
        <f>SUM(E8:E13)</f>
        <v>65224902</v>
      </c>
      <c r="F14" s="78"/>
      <c r="G14" s="76">
        <f>SUM(G8:G13)</f>
        <v>7120420429</v>
      </c>
      <c r="H14" s="78"/>
      <c r="I14" s="76">
        <f>SUM(I8:I13)</f>
        <v>283413594897</v>
      </c>
      <c r="J14" s="78"/>
      <c r="K14" s="76">
        <f>SUM(K8:K13)</f>
        <v>72210639</v>
      </c>
      <c r="L14" s="78"/>
      <c r="M14" s="76">
        <f>SUM(M8:M13)</f>
        <v>283341384258</v>
      </c>
    </row>
    <row r="15" spans="1:14" x14ac:dyDescent="0.2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</row>
    <row r="16" spans="1:14" x14ac:dyDescent="0.2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110"/>
  <sheetViews>
    <sheetView rightToLeft="1" topLeftCell="A100" workbookViewId="0">
      <selection activeCell="Q110" sqref="Q110"/>
    </sheetView>
  </sheetViews>
  <sheetFormatPr defaultRowHeight="12.75" x14ac:dyDescent="0.2"/>
  <cols>
    <col min="1" max="1" width="32.28515625" bestFit="1" customWidth="1"/>
    <col min="2" max="2" width="1.28515625" customWidth="1"/>
    <col min="3" max="3" width="14.5703125" bestFit="1" customWidth="1"/>
    <col min="4" max="4" width="1.28515625" customWidth="1"/>
    <col min="5" max="5" width="18.7109375" bestFit="1" customWidth="1"/>
    <col min="6" max="6" width="1.28515625" customWidth="1"/>
    <col min="7" max="7" width="18.7109375" bestFit="1" customWidth="1"/>
    <col min="8" max="8" width="1.28515625" customWidth="1"/>
    <col min="9" max="9" width="22" bestFit="1" customWidth="1"/>
    <col min="10" max="10" width="1.28515625" customWidth="1"/>
    <col min="11" max="11" width="14.42578125" bestFit="1" customWidth="1"/>
    <col min="12" max="12" width="1.28515625" customWidth="1"/>
    <col min="13" max="13" width="19.7109375" bestFit="1" customWidth="1"/>
    <col min="14" max="14" width="1.28515625" customWidth="1"/>
    <col min="15" max="15" width="19.85546875" bestFit="1" customWidth="1"/>
    <col min="16" max="16" width="1.28515625" customWidth="1"/>
    <col min="17" max="17" width="20.140625" customWidth="1"/>
    <col min="18" max="18" width="1.28515625" customWidth="1"/>
    <col min="19" max="19" width="0.28515625" customWidth="1"/>
  </cols>
  <sheetData>
    <row r="1" spans="1:18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1:18" ht="21.75" customHeight="1" x14ac:dyDescent="0.2">
      <c r="A2" s="44" t="s">
        <v>175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</row>
    <row r="3" spans="1:18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</row>
    <row r="4" spans="1:18" ht="14.45" customHeight="1" x14ac:dyDescent="0.2"/>
    <row r="5" spans="1:18" ht="14.45" customHeight="1" x14ac:dyDescent="0.2">
      <c r="A5" s="54" t="s">
        <v>323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</row>
    <row r="6" spans="1:18" ht="14.45" customHeigh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ht="14.45" customHeight="1" x14ac:dyDescent="0.2">
      <c r="A7" s="51" t="s">
        <v>178</v>
      </c>
      <c r="B7" s="32"/>
      <c r="C7" s="51" t="s">
        <v>194</v>
      </c>
      <c r="D7" s="51"/>
      <c r="E7" s="51"/>
      <c r="F7" s="51"/>
      <c r="G7" s="51"/>
      <c r="H7" s="51"/>
      <c r="I7" s="51"/>
      <c r="J7" s="32"/>
      <c r="K7" s="51" t="s">
        <v>195</v>
      </c>
      <c r="L7" s="51"/>
      <c r="M7" s="51"/>
      <c r="N7" s="51"/>
      <c r="O7" s="51"/>
      <c r="P7" s="51"/>
      <c r="Q7" s="51"/>
      <c r="R7" s="51"/>
    </row>
    <row r="8" spans="1:18" ht="29.1" customHeight="1" x14ac:dyDescent="0.2">
      <c r="A8" s="51"/>
      <c r="B8" s="32"/>
      <c r="C8" s="11" t="s">
        <v>13</v>
      </c>
      <c r="D8" s="34"/>
      <c r="E8" s="11" t="s">
        <v>324</v>
      </c>
      <c r="F8" s="34"/>
      <c r="G8" s="11" t="s">
        <v>325</v>
      </c>
      <c r="H8" s="34"/>
      <c r="I8" s="11" t="s">
        <v>326</v>
      </c>
      <c r="J8" s="32"/>
      <c r="K8" s="11" t="s">
        <v>13</v>
      </c>
      <c r="L8" s="34"/>
      <c r="M8" s="11" t="s">
        <v>324</v>
      </c>
      <c r="N8" s="34"/>
      <c r="O8" s="11" t="s">
        <v>325</v>
      </c>
      <c r="P8" s="34"/>
      <c r="Q8" s="57" t="s">
        <v>326</v>
      </c>
      <c r="R8" s="57"/>
    </row>
    <row r="9" spans="1:18" ht="21.75" customHeight="1" x14ac:dyDescent="0.2">
      <c r="A9" s="17" t="s">
        <v>95</v>
      </c>
      <c r="B9" s="32"/>
      <c r="C9" s="70">
        <v>2988464</v>
      </c>
      <c r="D9" s="78"/>
      <c r="E9" s="70">
        <v>48719195441</v>
      </c>
      <c r="F9" s="78"/>
      <c r="G9" s="70">
        <v>50887793541</v>
      </c>
      <c r="H9" s="78"/>
      <c r="I9" s="70">
        <v>-2168598100</v>
      </c>
      <c r="J9" s="78"/>
      <c r="K9" s="70">
        <v>2988464</v>
      </c>
      <c r="L9" s="78"/>
      <c r="M9" s="70">
        <v>48719195441</v>
      </c>
      <c r="N9" s="78"/>
      <c r="O9" s="70">
        <v>50887793541</v>
      </c>
      <c r="P9" s="78"/>
      <c r="Q9" s="68">
        <v>-2168598100</v>
      </c>
      <c r="R9" s="68"/>
    </row>
    <row r="10" spans="1:18" ht="21.75" customHeight="1" x14ac:dyDescent="0.2">
      <c r="A10" s="18" t="s">
        <v>73</v>
      </c>
      <c r="B10" s="32"/>
      <c r="C10" s="72">
        <v>2093973</v>
      </c>
      <c r="D10" s="78"/>
      <c r="E10" s="72">
        <v>113596210507</v>
      </c>
      <c r="F10" s="78"/>
      <c r="G10" s="72">
        <v>81428822228</v>
      </c>
      <c r="H10" s="78"/>
      <c r="I10" s="72">
        <v>32167388279</v>
      </c>
      <c r="J10" s="78"/>
      <c r="K10" s="72">
        <v>5093973</v>
      </c>
      <c r="L10" s="78"/>
      <c r="M10" s="72">
        <v>252595648507</v>
      </c>
      <c r="N10" s="78"/>
      <c r="O10" s="72">
        <v>198090530228</v>
      </c>
      <c r="P10" s="78"/>
      <c r="Q10" s="71">
        <v>54505118279</v>
      </c>
      <c r="R10" s="71"/>
    </row>
    <row r="11" spans="1:18" ht="21.75" customHeight="1" x14ac:dyDescent="0.2">
      <c r="A11" s="18" t="s">
        <v>55</v>
      </c>
      <c r="B11" s="32"/>
      <c r="C11" s="72">
        <v>6749061</v>
      </c>
      <c r="D11" s="78"/>
      <c r="E11" s="72">
        <v>86112043685</v>
      </c>
      <c r="F11" s="78"/>
      <c r="G11" s="72">
        <v>103719657185</v>
      </c>
      <c r="H11" s="78"/>
      <c r="I11" s="72">
        <v>-17607613500</v>
      </c>
      <c r="J11" s="78"/>
      <c r="K11" s="72">
        <v>6749061</v>
      </c>
      <c r="L11" s="78"/>
      <c r="M11" s="72">
        <v>86112043685</v>
      </c>
      <c r="N11" s="78"/>
      <c r="O11" s="72">
        <v>103719657185</v>
      </c>
      <c r="P11" s="78"/>
      <c r="Q11" s="71">
        <v>-17607613500</v>
      </c>
      <c r="R11" s="71"/>
    </row>
    <row r="12" spans="1:18" ht="21.75" customHeight="1" x14ac:dyDescent="0.2">
      <c r="A12" s="18" t="s">
        <v>38</v>
      </c>
      <c r="B12" s="32"/>
      <c r="C12" s="72">
        <v>7463560</v>
      </c>
      <c r="D12" s="78"/>
      <c r="E12" s="72">
        <v>407502486870</v>
      </c>
      <c r="F12" s="78"/>
      <c r="G12" s="72">
        <v>244267121664</v>
      </c>
      <c r="H12" s="78"/>
      <c r="I12" s="72">
        <v>163235365206</v>
      </c>
      <c r="J12" s="78"/>
      <c r="K12" s="72">
        <v>7663560</v>
      </c>
      <c r="L12" s="78"/>
      <c r="M12" s="72">
        <v>458296453944</v>
      </c>
      <c r="N12" s="78"/>
      <c r="O12" s="72">
        <v>287904406774</v>
      </c>
      <c r="P12" s="78"/>
      <c r="Q12" s="71">
        <v>170392047170</v>
      </c>
      <c r="R12" s="71"/>
    </row>
    <row r="13" spans="1:18" ht="21.75" customHeight="1" x14ac:dyDescent="0.2">
      <c r="A13" s="18" t="s">
        <v>75</v>
      </c>
      <c r="B13" s="32"/>
      <c r="C13" s="72">
        <v>1</v>
      </c>
      <c r="D13" s="78"/>
      <c r="E13" s="72">
        <v>1</v>
      </c>
      <c r="F13" s="78"/>
      <c r="G13" s="72">
        <v>14894</v>
      </c>
      <c r="H13" s="78"/>
      <c r="I13" s="72">
        <v>-14893</v>
      </c>
      <c r="J13" s="78"/>
      <c r="K13" s="72">
        <v>1</v>
      </c>
      <c r="L13" s="78"/>
      <c r="M13" s="72">
        <v>1</v>
      </c>
      <c r="N13" s="78"/>
      <c r="O13" s="72">
        <v>14894</v>
      </c>
      <c r="P13" s="78"/>
      <c r="Q13" s="71">
        <v>-14893</v>
      </c>
      <c r="R13" s="71"/>
    </row>
    <row r="14" spans="1:18" ht="21.75" customHeight="1" x14ac:dyDescent="0.2">
      <c r="A14" s="18" t="s">
        <v>49</v>
      </c>
      <c r="B14" s="32"/>
      <c r="C14" s="72">
        <v>59345655</v>
      </c>
      <c r="D14" s="78"/>
      <c r="E14" s="72">
        <v>105333563055</v>
      </c>
      <c r="F14" s="78"/>
      <c r="G14" s="72">
        <v>142637400051</v>
      </c>
      <c r="H14" s="78"/>
      <c r="I14" s="72">
        <v>-37303836996</v>
      </c>
      <c r="J14" s="78"/>
      <c r="K14" s="72">
        <v>102274499</v>
      </c>
      <c r="L14" s="78"/>
      <c r="M14" s="72">
        <v>200300793995</v>
      </c>
      <c r="N14" s="78"/>
      <c r="O14" s="72">
        <v>245816962154</v>
      </c>
      <c r="P14" s="78"/>
      <c r="Q14" s="71">
        <v>-45516168159</v>
      </c>
      <c r="R14" s="71"/>
    </row>
    <row r="15" spans="1:18" ht="21.75" customHeight="1" x14ac:dyDescent="0.2">
      <c r="A15" s="18" t="s">
        <v>90</v>
      </c>
      <c r="B15" s="32"/>
      <c r="C15" s="72">
        <v>5725565</v>
      </c>
      <c r="D15" s="78"/>
      <c r="E15" s="72">
        <v>357953906316</v>
      </c>
      <c r="F15" s="78"/>
      <c r="G15" s="72">
        <v>343595727579</v>
      </c>
      <c r="H15" s="78"/>
      <c r="I15" s="72">
        <v>14358178737</v>
      </c>
      <c r="J15" s="78"/>
      <c r="K15" s="72">
        <v>5725565</v>
      </c>
      <c r="L15" s="78"/>
      <c r="M15" s="72">
        <v>357953906316</v>
      </c>
      <c r="N15" s="78"/>
      <c r="O15" s="72">
        <v>343595727579</v>
      </c>
      <c r="P15" s="78"/>
      <c r="Q15" s="71">
        <v>14358178737</v>
      </c>
      <c r="R15" s="71"/>
    </row>
    <row r="16" spans="1:18" ht="21.75" customHeight="1" x14ac:dyDescent="0.2">
      <c r="A16" s="18" t="s">
        <v>30</v>
      </c>
      <c r="B16" s="32"/>
      <c r="C16" s="72">
        <v>1</v>
      </c>
      <c r="D16" s="78"/>
      <c r="E16" s="72">
        <v>1</v>
      </c>
      <c r="F16" s="78"/>
      <c r="G16" s="72">
        <v>3369</v>
      </c>
      <c r="H16" s="78"/>
      <c r="I16" s="72">
        <v>-3368</v>
      </c>
      <c r="J16" s="78"/>
      <c r="K16" s="72">
        <v>50700001</v>
      </c>
      <c r="L16" s="78"/>
      <c r="M16" s="72">
        <v>243020207941</v>
      </c>
      <c r="N16" s="78"/>
      <c r="O16" s="72">
        <v>242567189721</v>
      </c>
      <c r="P16" s="78"/>
      <c r="Q16" s="71">
        <v>453018220</v>
      </c>
      <c r="R16" s="71"/>
    </row>
    <row r="17" spans="1:18" ht="21.75" customHeight="1" x14ac:dyDescent="0.2">
      <c r="A17" s="18" t="s">
        <v>113</v>
      </c>
      <c r="B17" s="32"/>
      <c r="C17" s="72">
        <v>1000000</v>
      </c>
      <c r="D17" s="78"/>
      <c r="E17" s="72">
        <v>7634304042</v>
      </c>
      <c r="F17" s="78"/>
      <c r="G17" s="72">
        <v>7526828088</v>
      </c>
      <c r="H17" s="78"/>
      <c r="I17" s="72">
        <v>107475954</v>
      </c>
      <c r="J17" s="78"/>
      <c r="K17" s="72">
        <v>9200000</v>
      </c>
      <c r="L17" s="78"/>
      <c r="M17" s="72">
        <v>63192989314</v>
      </c>
      <c r="N17" s="78"/>
      <c r="O17" s="72">
        <v>64283703318</v>
      </c>
      <c r="P17" s="78"/>
      <c r="Q17" s="71">
        <v>-1090714004</v>
      </c>
      <c r="R17" s="71"/>
    </row>
    <row r="18" spans="1:18" ht="21.75" customHeight="1" x14ac:dyDescent="0.2">
      <c r="A18" s="18" t="s">
        <v>98</v>
      </c>
      <c r="B18" s="32"/>
      <c r="C18" s="72">
        <v>808750</v>
      </c>
      <c r="D18" s="78"/>
      <c r="E18" s="72">
        <v>3369612946</v>
      </c>
      <c r="F18" s="78"/>
      <c r="G18" s="72">
        <v>2560416183</v>
      </c>
      <c r="H18" s="78"/>
      <c r="I18" s="72">
        <v>809196763</v>
      </c>
      <c r="J18" s="78"/>
      <c r="K18" s="72">
        <v>808750</v>
      </c>
      <c r="L18" s="78"/>
      <c r="M18" s="72">
        <v>3369612946</v>
      </c>
      <c r="N18" s="78"/>
      <c r="O18" s="72">
        <v>2560416183</v>
      </c>
      <c r="P18" s="78"/>
      <c r="Q18" s="71">
        <v>809196763</v>
      </c>
      <c r="R18" s="71"/>
    </row>
    <row r="19" spans="1:18" ht="21.75" customHeight="1" x14ac:dyDescent="0.2">
      <c r="A19" s="18" t="s">
        <v>35</v>
      </c>
      <c r="B19" s="32"/>
      <c r="C19" s="72">
        <v>584775</v>
      </c>
      <c r="D19" s="78"/>
      <c r="E19" s="72">
        <v>155787697830</v>
      </c>
      <c r="F19" s="78"/>
      <c r="G19" s="72">
        <v>121490778033</v>
      </c>
      <c r="H19" s="78"/>
      <c r="I19" s="72">
        <v>34296919797</v>
      </c>
      <c r="J19" s="78"/>
      <c r="K19" s="72">
        <v>2766587</v>
      </c>
      <c r="L19" s="78"/>
      <c r="M19" s="72">
        <v>721496104848</v>
      </c>
      <c r="N19" s="78"/>
      <c r="O19" s="72">
        <v>574776293714</v>
      </c>
      <c r="P19" s="78"/>
      <c r="Q19" s="71">
        <v>146719811134</v>
      </c>
      <c r="R19" s="71"/>
    </row>
    <row r="20" spans="1:18" ht="21.75" customHeight="1" x14ac:dyDescent="0.2">
      <c r="A20" s="18" t="s">
        <v>27</v>
      </c>
      <c r="B20" s="32"/>
      <c r="C20" s="72">
        <v>129800000</v>
      </c>
      <c r="D20" s="78"/>
      <c r="E20" s="72">
        <v>434843932926</v>
      </c>
      <c r="F20" s="78"/>
      <c r="G20" s="72">
        <v>373406134860</v>
      </c>
      <c r="H20" s="78"/>
      <c r="I20" s="72">
        <v>61437798066</v>
      </c>
      <c r="J20" s="78"/>
      <c r="K20" s="72">
        <v>129800000</v>
      </c>
      <c r="L20" s="78"/>
      <c r="M20" s="72">
        <v>434843932926</v>
      </c>
      <c r="N20" s="78"/>
      <c r="O20" s="72">
        <v>373406134860</v>
      </c>
      <c r="P20" s="78"/>
      <c r="Q20" s="71">
        <v>61437798066</v>
      </c>
      <c r="R20" s="71"/>
    </row>
    <row r="21" spans="1:18" ht="21.75" customHeight="1" x14ac:dyDescent="0.2">
      <c r="A21" s="18" t="s">
        <v>81</v>
      </c>
      <c r="B21" s="32"/>
      <c r="C21" s="72">
        <v>94907021</v>
      </c>
      <c r="D21" s="78"/>
      <c r="E21" s="72">
        <v>272033276085</v>
      </c>
      <c r="F21" s="78"/>
      <c r="G21" s="72">
        <v>306786059916</v>
      </c>
      <c r="H21" s="78"/>
      <c r="I21" s="72">
        <v>-34752783831</v>
      </c>
      <c r="J21" s="78"/>
      <c r="K21" s="72">
        <v>167870246</v>
      </c>
      <c r="L21" s="78"/>
      <c r="M21" s="72">
        <v>603913395493</v>
      </c>
      <c r="N21" s="78"/>
      <c r="O21" s="72">
        <v>653628620600</v>
      </c>
      <c r="P21" s="78"/>
      <c r="Q21" s="71">
        <v>-49715225107</v>
      </c>
      <c r="R21" s="71"/>
    </row>
    <row r="22" spans="1:18" ht="21.75" customHeight="1" x14ac:dyDescent="0.2">
      <c r="A22" s="18" t="s">
        <v>61</v>
      </c>
      <c r="B22" s="32"/>
      <c r="C22" s="72">
        <v>1</v>
      </c>
      <c r="D22" s="78"/>
      <c r="E22" s="72">
        <v>1</v>
      </c>
      <c r="F22" s="78"/>
      <c r="G22" s="72">
        <v>2769</v>
      </c>
      <c r="H22" s="78"/>
      <c r="I22" s="72">
        <v>-2768</v>
      </c>
      <c r="J22" s="78"/>
      <c r="K22" s="72">
        <v>2375753</v>
      </c>
      <c r="L22" s="78"/>
      <c r="M22" s="72">
        <v>15042615245</v>
      </c>
      <c r="N22" s="78"/>
      <c r="O22" s="72">
        <v>12398488194</v>
      </c>
      <c r="P22" s="78"/>
      <c r="Q22" s="71">
        <v>2644127051</v>
      </c>
      <c r="R22" s="71"/>
    </row>
    <row r="23" spans="1:18" ht="21.75" customHeight="1" x14ac:dyDescent="0.2">
      <c r="A23" s="18" t="s">
        <v>78</v>
      </c>
      <c r="B23" s="32"/>
      <c r="C23" s="72">
        <v>249999</v>
      </c>
      <c r="D23" s="78"/>
      <c r="E23" s="72">
        <v>1894060881</v>
      </c>
      <c r="F23" s="78"/>
      <c r="G23" s="72">
        <v>1722305543</v>
      </c>
      <c r="H23" s="78"/>
      <c r="I23" s="72">
        <v>171755338</v>
      </c>
      <c r="J23" s="78"/>
      <c r="K23" s="72">
        <v>500000</v>
      </c>
      <c r="L23" s="78"/>
      <c r="M23" s="72">
        <v>4191034394</v>
      </c>
      <c r="N23" s="78"/>
      <c r="O23" s="72">
        <v>3444624863</v>
      </c>
      <c r="P23" s="78"/>
      <c r="Q23" s="71">
        <v>746409531</v>
      </c>
      <c r="R23" s="71"/>
    </row>
    <row r="24" spans="1:18" ht="21.75" customHeight="1" x14ac:dyDescent="0.2">
      <c r="A24" s="18" t="s">
        <v>37</v>
      </c>
      <c r="B24" s="32"/>
      <c r="C24" s="72">
        <v>3380750</v>
      </c>
      <c r="D24" s="78"/>
      <c r="E24" s="72">
        <v>388273094470</v>
      </c>
      <c r="F24" s="78"/>
      <c r="G24" s="72">
        <v>467968360405</v>
      </c>
      <c r="H24" s="78"/>
      <c r="I24" s="72">
        <v>-79695265935</v>
      </c>
      <c r="J24" s="78"/>
      <c r="K24" s="72">
        <v>6521483</v>
      </c>
      <c r="L24" s="78"/>
      <c r="M24" s="72">
        <v>838804187819</v>
      </c>
      <c r="N24" s="78"/>
      <c r="O24" s="72">
        <v>902713214528</v>
      </c>
      <c r="P24" s="78"/>
      <c r="Q24" s="71">
        <v>-63909026709</v>
      </c>
      <c r="R24" s="71"/>
    </row>
    <row r="25" spans="1:18" ht="21.75" customHeight="1" x14ac:dyDescent="0.2">
      <c r="A25" s="18" t="s">
        <v>25</v>
      </c>
      <c r="B25" s="32"/>
      <c r="C25" s="72">
        <v>1</v>
      </c>
      <c r="D25" s="78"/>
      <c r="E25" s="72">
        <v>1</v>
      </c>
      <c r="F25" s="78"/>
      <c r="G25" s="72">
        <v>1891</v>
      </c>
      <c r="H25" s="78"/>
      <c r="I25" s="72">
        <v>-1890</v>
      </c>
      <c r="J25" s="78"/>
      <c r="K25" s="72">
        <v>100000001</v>
      </c>
      <c r="L25" s="78"/>
      <c r="M25" s="72">
        <v>330018559288</v>
      </c>
      <c r="N25" s="78"/>
      <c r="O25" s="72">
        <v>322271011893</v>
      </c>
      <c r="P25" s="78"/>
      <c r="Q25" s="71">
        <v>7747547395</v>
      </c>
      <c r="R25" s="71"/>
    </row>
    <row r="26" spans="1:18" ht="21.75" customHeight="1" x14ac:dyDescent="0.2">
      <c r="A26" s="18" t="s">
        <v>24</v>
      </c>
      <c r="B26" s="32"/>
      <c r="C26" s="72">
        <v>686099991</v>
      </c>
      <c r="D26" s="78"/>
      <c r="E26" s="72">
        <v>384250919197</v>
      </c>
      <c r="F26" s="78"/>
      <c r="G26" s="72">
        <v>416020751647</v>
      </c>
      <c r="H26" s="78"/>
      <c r="I26" s="72">
        <v>-31769832450</v>
      </c>
      <c r="J26" s="78"/>
      <c r="K26" s="72">
        <v>726574917</v>
      </c>
      <c r="L26" s="78"/>
      <c r="M26" s="72">
        <v>406621079561</v>
      </c>
      <c r="N26" s="78"/>
      <c r="O26" s="72">
        <v>440562960000</v>
      </c>
      <c r="P26" s="78"/>
      <c r="Q26" s="71">
        <v>-33941880439</v>
      </c>
      <c r="R26" s="71"/>
    </row>
    <row r="27" spans="1:18" ht="21.75" customHeight="1" x14ac:dyDescent="0.2">
      <c r="A27" s="18" t="s">
        <v>22</v>
      </c>
      <c r="B27" s="32"/>
      <c r="C27" s="72">
        <v>491454200</v>
      </c>
      <c r="D27" s="78"/>
      <c r="E27" s="72">
        <v>261373824663</v>
      </c>
      <c r="F27" s="78"/>
      <c r="G27" s="72">
        <v>213953361832</v>
      </c>
      <c r="H27" s="78"/>
      <c r="I27" s="72">
        <v>47420462831</v>
      </c>
      <c r="J27" s="78"/>
      <c r="K27" s="72">
        <v>491454200</v>
      </c>
      <c r="L27" s="78"/>
      <c r="M27" s="72">
        <v>261373824663</v>
      </c>
      <c r="N27" s="78"/>
      <c r="O27" s="72">
        <v>213953361832</v>
      </c>
      <c r="P27" s="78"/>
      <c r="Q27" s="71">
        <v>47420462831</v>
      </c>
      <c r="R27" s="71"/>
    </row>
    <row r="28" spans="1:18" ht="21.75" customHeight="1" x14ac:dyDescent="0.2">
      <c r="A28" s="18" t="s">
        <v>94</v>
      </c>
      <c r="B28" s="32"/>
      <c r="C28" s="72">
        <v>174520508</v>
      </c>
      <c r="D28" s="78"/>
      <c r="E28" s="72">
        <v>383580651642</v>
      </c>
      <c r="F28" s="78"/>
      <c r="G28" s="72">
        <v>509143869441</v>
      </c>
      <c r="H28" s="78"/>
      <c r="I28" s="72">
        <v>-125563217799</v>
      </c>
      <c r="J28" s="78"/>
      <c r="K28" s="72">
        <v>335712476</v>
      </c>
      <c r="L28" s="78"/>
      <c r="M28" s="72">
        <v>860280948599</v>
      </c>
      <c r="N28" s="78"/>
      <c r="O28" s="72">
        <v>1112901344899</v>
      </c>
      <c r="P28" s="78"/>
      <c r="Q28" s="71">
        <v>-252620396300</v>
      </c>
      <c r="R28" s="71"/>
    </row>
    <row r="29" spans="1:18" ht="21.75" customHeight="1" x14ac:dyDescent="0.2">
      <c r="A29" s="18" t="s">
        <v>19</v>
      </c>
      <c r="B29" s="32"/>
      <c r="C29" s="72">
        <v>74625</v>
      </c>
      <c r="D29" s="78"/>
      <c r="E29" s="72">
        <v>383515684</v>
      </c>
      <c r="F29" s="78"/>
      <c r="G29" s="72">
        <v>449405522</v>
      </c>
      <c r="H29" s="78"/>
      <c r="I29" s="72">
        <v>-65889838</v>
      </c>
      <c r="J29" s="78"/>
      <c r="K29" s="72">
        <v>11407875</v>
      </c>
      <c r="L29" s="78"/>
      <c r="M29" s="72">
        <v>64839276296</v>
      </c>
      <c r="N29" s="78"/>
      <c r="O29" s="72">
        <v>68700328702</v>
      </c>
      <c r="P29" s="78"/>
      <c r="Q29" s="71">
        <v>-3861052406</v>
      </c>
      <c r="R29" s="71"/>
    </row>
    <row r="30" spans="1:18" ht="21.75" customHeight="1" x14ac:dyDescent="0.2">
      <c r="A30" s="18" t="s">
        <v>97</v>
      </c>
      <c r="B30" s="32"/>
      <c r="C30" s="72">
        <v>30000000</v>
      </c>
      <c r="D30" s="78"/>
      <c r="E30" s="72">
        <v>290839347686</v>
      </c>
      <c r="F30" s="78"/>
      <c r="G30" s="72">
        <v>238067781501</v>
      </c>
      <c r="H30" s="78"/>
      <c r="I30" s="72">
        <v>52771566185</v>
      </c>
      <c r="J30" s="78"/>
      <c r="K30" s="72">
        <v>42039032</v>
      </c>
      <c r="L30" s="78"/>
      <c r="M30" s="72">
        <v>386174352207</v>
      </c>
      <c r="N30" s="78"/>
      <c r="O30" s="72">
        <v>333604636026</v>
      </c>
      <c r="P30" s="78"/>
      <c r="Q30" s="71">
        <v>52569716181</v>
      </c>
      <c r="R30" s="71"/>
    </row>
    <row r="31" spans="1:18" ht="21.75" customHeight="1" x14ac:dyDescent="0.2">
      <c r="A31" s="18" t="s">
        <v>54</v>
      </c>
      <c r="B31" s="32"/>
      <c r="C31" s="72">
        <v>79058820</v>
      </c>
      <c r="D31" s="78"/>
      <c r="E31" s="72">
        <v>74091579300</v>
      </c>
      <c r="F31" s="78"/>
      <c r="G31" s="72">
        <v>110998583280</v>
      </c>
      <c r="H31" s="78"/>
      <c r="I31" s="72">
        <v>-36907003980</v>
      </c>
      <c r="J31" s="78"/>
      <c r="K31" s="72">
        <v>79058820</v>
      </c>
      <c r="L31" s="78"/>
      <c r="M31" s="72">
        <v>74091579300</v>
      </c>
      <c r="N31" s="78"/>
      <c r="O31" s="72">
        <v>110998583280</v>
      </c>
      <c r="P31" s="78"/>
      <c r="Q31" s="71">
        <v>-36907003980</v>
      </c>
      <c r="R31" s="71"/>
    </row>
    <row r="32" spans="1:18" ht="21.75" customHeight="1" x14ac:dyDescent="0.2">
      <c r="A32" s="18" t="s">
        <v>82</v>
      </c>
      <c r="B32" s="32"/>
      <c r="C32" s="72">
        <v>308333336</v>
      </c>
      <c r="D32" s="78"/>
      <c r="E32" s="72">
        <v>1271347395892</v>
      </c>
      <c r="F32" s="78"/>
      <c r="G32" s="72">
        <v>1280433297985</v>
      </c>
      <c r="H32" s="78"/>
      <c r="I32" s="72">
        <v>-9085902093</v>
      </c>
      <c r="J32" s="78"/>
      <c r="K32" s="72">
        <v>466526317</v>
      </c>
      <c r="L32" s="78"/>
      <c r="M32" s="72">
        <v>2119519131239</v>
      </c>
      <c r="N32" s="78"/>
      <c r="O32" s="72">
        <v>2152471702529</v>
      </c>
      <c r="P32" s="78"/>
      <c r="Q32" s="71">
        <v>-32952571290</v>
      </c>
      <c r="R32" s="71"/>
    </row>
    <row r="33" spans="1:18" ht="21.75" customHeight="1" x14ac:dyDescent="0.2">
      <c r="A33" s="18" t="s">
        <v>53</v>
      </c>
      <c r="B33" s="32"/>
      <c r="C33" s="72">
        <v>56378333</v>
      </c>
      <c r="D33" s="78"/>
      <c r="E33" s="72">
        <v>297212622438</v>
      </c>
      <c r="F33" s="78"/>
      <c r="G33" s="72">
        <v>297212622438</v>
      </c>
      <c r="H33" s="78"/>
      <c r="I33" s="72">
        <v>0</v>
      </c>
      <c r="J33" s="78"/>
      <c r="K33" s="72">
        <v>56378333</v>
      </c>
      <c r="L33" s="78"/>
      <c r="M33" s="72">
        <v>297212622438</v>
      </c>
      <c r="N33" s="78"/>
      <c r="O33" s="72">
        <v>297212622438</v>
      </c>
      <c r="P33" s="78"/>
      <c r="Q33" s="71">
        <v>0</v>
      </c>
      <c r="R33" s="71"/>
    </row>
    <row r="34" spans="1:18" ht="21.75" customHeight="1" x14ac:dyDescent="0.2">
      <c r="A34" s="18" t="s">
        <v>88</v>
      </c>
      <c r="B34" s="32"/>
      <c r="C34" s="72">
        <v>79024065</v>
      </c>
      <c r="D34" s="78"/>
      <c r="E34" s="72">
        <v>153364877414</v>
      </c>
      <c r="F34" s="78"/>
      <c r="G34" s="72">
        <v>156849566773</v>
      </c>
      <c r="H34" s="78"/>
      <c r="I34" s="72">
        <v>-3484689359</v>
      </c>
      <c r="J34" s="78"/>
      <c r="K34" s="72">
        <v>79024065</v>
      </c>
      <c r="L34" s="78"/>
      <c r="M34" s="72">
        <v>153364877414</v>
      </c>
      <c r="N34" s="78"/>
      <c r="O34" s="72">
        <v>156849566773</v>
      </c>
      <c r="P34" s="78"/>
      <c r="Q34" s="71">
        <v>-3484689359</v>
      </c>
      <c r="R34" s="71"/>
    </row>
    <row r="35" spans="1:18" ht="21.75" customHeight="1" x14ac:dyDescent="0.2">
      <c r="A35" s="18" t="s">
        <v>115</v>
      </c>
      <c r="B35" s="32"/>
      <c r="C35" s="72">
        <v>67000000</v>
      </c>
      <c r="D35" s="78"/>
      <c r="E35" s="72">
        <v>167702200339</v>
      </c>
      <c r="F35" s="78"/>
      <c r="G35" s="72">
        <v>159159721744</v>
      </c>
      <c r="H35" s="78"/>
      <c r="I35" s="72">
        <v>8542478595</v>
      </c>
      <c r="J35" s="78"/>
      <c r="K35" s="72">
        <v>67000000</v>
      </c>
      <c r="L35" s="78"/>
      <c r="M35" s="72">
        <v>167702200339</v>
      </c>
      <c r="N35" s="78"/>
      <c r="O35" s="72">
        <v>159159721744</v>
      </c>
      <c r="P35" s="78"/>
      <c r="Q35" s="71">
        <v>8542478595</v>
      </c>
      <c r="R35" s="71"/>
    </row>
    <row r="36" spans="1:18" ht="21.75" customHeight="1" x14ac:dyDescent="0.2">
      <c r="A36" s="18" t="s">
        <v>51</v>
      </c>
      <c r="B36" s="32"/>
      <c r="C36" s="72">
        <v>600000</v>
      </c>
      <c r="D36" s="78"/>
      <c r="E36" s="72">
        <v>3924097531</v>
      </c>
      <c r="F36" s="78"/>
      <c r="G36" s="72">
        <v>3924509401</v>
      </c>
      <c r="H36" s="78"/>
      <c r="I36" s="72">
        <v>-411870</v>
      </c>
      <c r="J36" s="78"/>
      <c r="K36" s="72">
        <v>1200000</v>
      </c>
      <c r="L36" s="78"/>
      <c r="M36" s="72">
        <v>8335691460</v>
      </c>
      <c r="N36" s="78"/>
      <c r="O36" s="72">
        <v>7849018800</v>
      </c>
      <c r="P36" s="78"/>
      <c r="Q36" s="71">
        <v>486672660</v>
      </c>
      <c r="R36" s="71"/>
    </row>
    <row r="37" spans="1:18" ht="21.75" customHeight="1" x14ac:dyDescent="0.2">
      <c r="A37" s="18" t="s">
        <v>200</v>
      </c>
      <c r="B37" s="32"/>
      <c r="C37" s="72">
        <v>0</v>
      </c>
      <c r="D37" s="78"/>
      <c r="E37" s="72">
        <v>0</v>
      </c>
      <c r="F37" s="78"/>
      <c r="G37" s="72">
        <v>0</v>
      </c>
      <c r="H37" s="78"/>
      <c r="I37" s="72">
        <v>0</v>
      </c>
      <c r="J37" s="78"/>
      <c r="K37" s="72">
        <v>6521262</v>
      </c>
      <c r="L37" s="78"/>
      <c r="M37" s="72">
        <v>402539148997</v>
      </c>
      <c r="N37" s="78"/>
      <c r="O37" s="72">
        <v>347589531532</v>
      </c>
      <c r="P37" s="78"/>
      <c r="Q37" s="71">
        <v>54949617465</v>
      </c>
      <c r="R37" s="71"/>
    </row>
    <row r="38" spans="1:18" ht="21.75" customHeight="1" x14ac:dyDescent="0.2">
      <c r="A38" s="18" t="s">
        <v>201</v>
      </c>
      <c r="B38" s="32"/>
      <c r="C38" s="72">
        <v>0</v>
      </c>
      <c r="D38" s="78"/>
      <c r="E38" s="72">
        <v>0</v>
      </c>
      <c r="F38" s="78"/>
      <c r="G38" s="72">
        <v>0</v>
      </c>
      <c r="H38" s="78"/>
      <c r="I38" s="72">
        <v>0</v>
      </c>
      <c r="J38" s="78"/>
      <c r="K38" s="72">
        <v>36051657</v>
      </c>
      <c r="L38" s="78"/>
      <c r="M38" s="72">
        <v>760368909700</v>
      </c>
      <c r="N38" s="78"/>
      <c r="O38" s="72">
        <v>840381159077</v>
      </c>
      <c r="P38" s="78"/>
      <c r="Q38" s="71">
        <v>-80012249377</v>
      </c>
      <c r="R38" s="71"/>
    </row>
    <row r="39" spans="1:18" ht="21.75" customHeight="1" x14ac:dyDescent="0.2">
      <c r="A39" s="18" t="s">
        <v>202</v>
      </c>
      <c r="B39" s="32"/>
      <c r="C39" s="72">
        <v>0</v>
      </c>
      <c r="D39" s="78"/>
      <c r="E39" s="72">
        <v>0</v>
      </c>
      <c r="F39" s="78"/>
      <c r="G39" s="72">
        <v>0</v>
      </c>
      <c r="H39" s="78"/>
      <c r="I39" s="72">
        <v>0</v>
      </c>
      <c r="J39" s="78"/>
      <c r="K39" s="72">
        <v>124478514</v>
      </c>
      <c r="L39" s="78"/>
      <c r="M39" s="72">
        <v>113359991248</v>
      </c>
      <c r="N39" s="78"/>
      <c r="O39" s="72">
        <v>153929906351</v>
      </c>
      <c r="P39" s="78"/>
      <c r="Q39" s="71">
        <v>-40569915103</v>
      </c>
      <c r="R39" s="71"/>
    </row>
    <row r="40" spans="1:18" ht="21.75" customHeight="1" x14ac:dyDescent="0.2">
      <c r="A40" s="18" t="s">
        <v>203</v>
      </c>
      <c r="B40" s="32"/>
      <c r="C40" s="72">
        <v>0</v>
      </c>
      <c r="D40" s="78"/>
      <c r="E40" s="72">
        <v>0</v>
      </c>
      <c r="F40" s="78"/>
      <c r="G40" s="72">
        <v>0</v>
      </c>
      <c r="H40" s="78"/>
      <c r="I40" s="72">
        <v>0</v>
      </c>
      <c r="J40" s="78"/>
      <c r="K40" s="72">
        <v>12000000</v>
      </c>
      <c r="L40" s="78"/>
      <c r="M40" s="72">
        <v>380886202237</v>
      </c>
      <c r="N40" s="78"/>
      <c r="O40" s="72">
        <v>298811430000</v>
      </c>
      <c r="P40" s="78"/>
      <c r="Q40" s="71">
        <v>82074772237</v>
      </c>
      <c r="R40" s="71"/>
    </row>
    <row r="41" spans="1:18" ht="21.75" customHeight="1" x14ac:dyDescent="0.2">
      <c r="A41" s="18" t="s">
        <v>93</v>
      </c>
      <c r="B41" s="32"/>
      <c r="C41" s="72">
        <v>0</v>
      </c>
      <c r="D41" s="78"/>
      <c r="E41" s="72">
        <v>0</v>
      </c>
      <c r="F41" s="78"/>
      <c r="G41" s="72">
        <v>0</v>
      </c>
      <c r="H41" s="78"/>
      <c r="I41" s="72">
        <v>0</v>
      </c>
      <c r="J41" s="78"/>
      <c r="K41" s="72">
        <v>38156947</v>
      </c>
      <c r="L41" s="78"/>
      <c r="M41" s="72">
        <v>337788612798</v>
      </c>
      <c r="N41" s="78"/>
      <c r="O41" s="72">
        <v>278228503209</v>
      </c>
      <c r="P41" s="78"/>
      <c r="Q41" s="71">
        <v>59560109589</v>
      </c>
      <c r="R41" s="71"/>
    </row>
    <row r="42" spans="1:18" ht="21.75" customHeight="1" x14ac:dyDescent="0.2">
      <c r="A42" s="18" t="s">
        <v>204</v>
      </c>
      <c r="B42" s="32"/>
      <c r="C42" s="72">
        <v>0</v>
      </c>
      <c r="D42" s="78"/>
      <c r="E42" s="72">
        <v>0</v>
      </c>
      <c r="F42" s="78"/>
      <c r="G42" s="72">
        <v>0</v>
      </c>
      <c r="H42" s="78"/>
      <c r="I42" s="72">
        <v>0</v>
      </c>
      <c r="J42" s="78"/>
      <c r="K42" s="72">
        <v>1</v>
      </c>
      <c r="L42" s="78"/>
      <c r="M42" s="72">
        <v>941736</v>
      </c>
      <c r="N42" s="78"/>
      <c r="O42" s="72">
        <v>952635</v>
      </c>
      <c r="P42" s="78"/>
      <c r="Q42" s="71">
        <v>-10899</v>
      </c>
      <c r="R42" s="71"/>
    </row>
    <row r="43" spans="1:18" ht="21.75" customHeight="1" x14ac:dyDescent="0.2">
      <c r="A43" s="18" t="s">
        <v>205</v>
      </c>
      <c r="B43" s="32"/>
      <c r="C43" s="72">
        <v>0</v>
      </c>
      <c r="D43" s="78"/>
      <c r="E43" s="72">
        <v>0</v>
      </c>
      <c r="F43" s="78"/>
      <c r="G43" s="72">
        <v>0</v>
      </c>
      <c r="H43" s="78"/>
      <c r="I43" s="72">
        <v>0</v>
      </c>
      <c r="J43" s="78"/>
      <c r="K43" s="72">
        <v>344772226</v>
      </c>
      <c r="L43" s="78"/>
      <c r="M43" s="72">
        <v>1041035360414</v>
      </c>
      <c r="N43" s="78"/>
      <c r="O43" s="72">
        <v>1124809768179</v>
      </c>
      <c r="P43" s="78"/>
      <c r="Q43" s="71">
        <v>-83774407765</v>
      </c>
      <c r="R43" s="71"/>
    </row>
    <row r="44" spans="1:18" ht="21.75" customHeight="1" x14ac:dyDescent="0.2">
      <c r="A44" s="18" t="s">
        <v>206</v>
      </c>
      <c r="B44" s="32"/>
      <c r="C44" s="72">
        <v>0</v>
      </c>
      <c r="D44" s="78"/>
      <c r="E44" s="72">
        <v>0</v>
      </c>
      <c r="F44" s="78"/>
      <c r="G44" s="72">
        <v>0</v>
      </c>
      <c r="H44" s="78"/>
      <c r="I44" s="72">
        <v>0</v>
      </c>
      <c r="J44" s="78"/>
      <c r="K44" s="72">
        <v>17820716</v>
      </c>
      <c r="L44" s="78"/>
      <c r="M44" s="72">
        <v>206184684595</v>
      </c>
      <c r="N44" s="78"/>
      <c r="O44" s="72">
        <v>199467327650</v>
      </c>
      <c r="P44" s="78"/>
      <c r="Q44" s="71">
        <v>6717356945</v>
      </c>
      <c r="R44" s="71"/>
    </row>
    <row r="45" spans="1:18" ht="21.75" customHeight="1" x14ac:dyDescent="0.2">
      <c r="A45" s="18" t="s">
        <v>207</v>
      </c>
      <c r="B45" s="32"/>
      <c r="C45" s="72">
        <v>0</v>
      </c>
      <c r="D45" s="78"/>
      <c r="E45" s="72">
        <v>0</v>
      </c>
      <c r="F45" s="78"/>
      <c r="G45" s="72">
        <v>0</v>
      </c>
      <c r="H45" s="78"/>
      <c r="I45" s="72">
        <v>0</v>
      </c>
      <c r="J45" s="78"/>
      <c r="K45" s="72">
        <v>53400000</v>
      </c>
      <c r="L45" s="78"/>
      <c r="M45" s="72">
        <v>140494163133</v>
      </c>
      <c r="N45" s="78"/>
      <c r="O45" s="72">
        <v>127503612540</v>
      </c>
      <c r="P45" s="78"/>
      <c r="Q45" s="71">
        <v>12990550593</v>
      </c>
      <c r="R45" s="71"/>
    </row>
    <row r="46" spans="1:18" ht="21.75" customHeight="1" x14ac:dyDescent="0.2">
      <c r="A46" s="18" t="s">
        <v>208</v>
      </c>
      <c r="B46" s="32"/>
      <c r="C46" s="72">
        <v>0</v>
      </c>
      <c r="D46" s="78"/>
      <c r="E46" s="72">
        <v>0</v>
      </c>
      <c r="F46" s="78"/>
      <c r="G46" s="72">
        <v>0</v>
      </c>
      <c r="H46" s="78"/>
      <c r="I46" s="72">
        <v>0</v>
      </c>
      <c r="J46" s="78"/>
      <c r="K46" s="72">
        <v>2775783</v>
      </c>
      <c r="L46" s="78"/>
      <c r="M46" s="72">
        <v>154410742283</v>
      </c>
      <c r="N46" s="78"/>
      <c r="O46" s="72">
        <v>159430452526</v>
      </c>
      <c r="P46" s="78"/>
      <c r="Q46" s="71">
        <v>-5019710243</v>
      </c>
      <c r="R46" s="71"/>
    </row>
    <row r="47" spans="1:18" ht="21.75" customHeight="1" x14ac:dyDescent="0.2">
      <c r="A47" s="18" t="s">
        <v>209</v>
      </c>
      <c r="B47" s="32"/>
      <c r="C47" s="72">
        <v>0</v>
      </c>
      <c r="D47" s="78"/>
      <c r="E47" s="72">
        <v>0</v>
      </c>
      <c r="F47" s="78"/>
      <c r="G47" s="72">
        <v>0</v>
      </c>
      <c r="H47" s="78"/>
      <c r="I47" s="72">
        <v>0</v>
      </c>
      <c r="J47" s="78"/>
      <c r="K47" s="72">
        <v>68813636</v>
      </c>
      <c r="L47" s="78"/>
      <c r="M47" s="72">
        <v>370657078313</v>
      </c>
      <c r="N47" s="78"/>
      <c r="O47" s="72">
        <v>254668817485</v>
      </c>
      <c r="P47" s="78"/>
      <c r="Q47" s="71">
        <v>115988260828</v>
      </c>
      <c r="R47" s="71"/>
    </row>
    <row r="48" spans="1:18" ht="21.75" customHeight="1" x14ac:dyDescent="0.2">
      <c r="A48" s="18" t="s">
        <v>210</v>
      </c>
      <c r="B48" s="32"/>
      <c r="C48" s="72">
        <v>0</v>
      </c>
      <c r="D48" s="78"/>
      <c r="E48" s="72">
        <v>0</v>
      </c>
      <c r="F48" s="78"/>
      <c r="G48" s="72">
        <v>0</v>
      </c>
      <c r="H48" s="78"/>
      <c r="I48" s="72">
        <v>0</v>
      </c>
      <c r="J48" s="78"/>
      <c r="K48" s="72">
        <v>31273466</v>
      </c>
      <c r="L48" s="78"/>
      <c r="M48" s="72">
        <v>135456825005</v>
      </c>
      <c r="N48" s="78"/>
      <c r="O48" s="72">
        <v>153851487553</v>
      </c>
      <c r="P48" s="78"/>
      <c r="Q48" s="71">
        <v>-18394662548</v>
      </c>
      <c r="R48" s="71"/>
    </row>
    <row r="49" spans="1:18" ht="21.75" customHeight="1" x14ac:dyDescent="0.2">
      <c r="A49" s="18" t="s">
        <v>211</v>
      </c>
      <c r="B49" s="32"/>
      <c r="C49" s="72">
        <v>0</v>
      </c>
      <c r="D49" s="78"/>
      <c r="E49" s="72">
        <v>0</v>
      </c>
      <c r="F49" s="78"/>
      <c r="G49" s="72">
        <v>0</v>
      </c>
      <c r="H49" s="78"/>
      <c r="I49" s="72">
        <v>0</v>
      </c>
      <c r="J49" s="78"/>
      <c r="K49" s="72">
        <v>5800000</v>
      </c>
      <c r="L49" s="78"/>
      <c r="M49" s="72">
        <v>45612389145</v>
      </c>
      <c r="N49" s="78"/>
      <c r="O49" s="72">
        <v>49179629700</v>
      </c>
      <c r="P49" s="78"/>
      <c r="Q49" s="71">
        <v>-3567240555</v>
      </c>
      <c r="R49" s="71"/>
    </row>
    <row r="50" spans="1:18" ht="21.75" customHeight="1" x14ac:dyDescent="0.2">
      <c r="A50" s="18" t="s">
        <v>34</v>
      </c>
      <c r="B50" s="32"/>
      <c r="C50" s="72">
        <v>0</v>
      </c>
      <c r="D50" s="78"/>
      <c r="E50" s="72">
        <v>0</v>
      </c>
      <c r="F50" s="78"/>
      <c r="G50" s="72">
        <v>0</v>
      </c>
      <c r="H50" s="78"/>
      <c r="I50" s="72">
        <v>0</v>
      </c>
      <c r="J50" s="78"/>
      <c r="K50" s="72">
        <v>106032000</v>
      </c>
      <c r="L50" s="78"/>
      <c r="M50" s="72">
        <v>357481111429</v>
      </c>
      <c r="N50" s="78"/>
      <c r="O50" s="72">
        <v>300453812138</v>
      </c>
      <c r="P50" s="78"/>
      <c r="Q50" s="71">
        <v>57027299291</v>
      </c>
      <c r="R50" s="71"/>
    </row>
    <row r="51" spans="1:18" ht="21.75" customHeight="1" x14ac:dyDescent="0.2">
      <c r="A51" s="18" t="s">
        <v>212</v>
      </c>
      <c r="B51" s="32"/>
      <c r="C51" s="72">
        <v>0</v>
      </c>
      <c r="D51" s="78"/>
      <c r="E51" s="72">
        <v>0</v>
      </c>
      <c r="F51" s="78"/>
      <c r="G51" s="72">
        <v>0</v>
      </c>
      <c r="H51" s="78"/>
      <c r="I51" s="72">
        <v>0</v>
      </c>
      <c r="J51" s="78"/>
      <c r="K51" s="72">
        <v>1497233</v>
      </c>
      <c r="L51" s="78"/>
      <c r="M51" s="72">
        <v>50977627821</v>
      </c>
      <c r="N51" s="78"/>
      <c r="O51" s="72">
        <v>52939701172</v>
      </c>
      <c r="P51" s="78"/>
      <c r="Q51" s="71">
        <v>-1962073351</v>
      </c>
      <c r="R51" s="71"/>
    </row>
    <row r="52" spans="1:18" ht="21.75" customHeight="1" x14ac:dyDescent="0.2">
      <c r="A52" s="18" t="s">
        <v>213</v>
      </c>
      <c r="B52" s="32"/>
      <c r="C52" s="72">
        <v>0</v>
      </c>
      <c r="D52" s="78"/>
      <c r="E52" s="72">
        <v>0</v>
      </c>
      <c r="F52" s="78"/>
      <c r="G52" s="72">
        <v>0</v>
      </c>
      <c r="H52" s="78"/>
      <c r="I52" s="72">
        <v>0</v>
      </c>
      <c r="J52" s="78"/>
      <c r="K52" s="72">
        <v>55000000</v>
      </c>
      <c r="L52" s="78"/>
      <c r="M52" s="72">
        <v>116531359529</v>
      </c>
      <c r="N52" s="78"/>
      <c r="O52" s="72">
        <v>98793659250</v>
      </c>
      <c r="P52" s="78"/>
      <c r="Q52" s="71">
        <v>17737700279</v>
      </c>
      <c r="R52" s="71"/>
    </row>
    <row r="53" spans="1:18" ht="21.75" customHeight="1" x14ac:dyDescent="0.2">
      <c r="A53" s="18" t="s">
        <v>74</v>
      </c>
      <c r="B53" s="32"/>
      <c r="C53" s="72">
        <v>0</v>
      </c>
      <c r="D53" s="78"/>
      <c r="E53" s="72">
        <v>0</v>
      </c>
      <c r="F53" s="78"/>
      <c r="G53" s="72">
        <v>0</v>
      </c>
      <c r="H53" s="78"/>
      <c r="I53" s="72">
        <v>0</v>
      </c>
      <c r="J53" s="78"/>
      <c r="K53" s="72">
        <v>21183534</v>
      </c>
      <c r="L53" s="78"/>
      <c r="M53" s="72">
        <v>165068938721</v>
      </c>
      <c r="N53" s="78"/>
      <c r="O53" s="72">
        <v>167196486224</v>
      </c>
      <c r="P53" s="78"/>
      <c r="Q53" s="71">
        <v>-2127547503</v>
      </c>
      <c r="R53" s="71"/>
    </row>
    <row r="54" spans="1:18" ht="21.75" customHeight="1" x14ac:dyDescent="0.2">
      <c r="A54" s="18" t="s">
        <v>214</v>
      </c>
      <c r="B54" s="32"/>
      <c r="C54" s="72">
        <v>0</v>
      </c>
      <c r="D54" s="78"/>
      <c r="E54" s="72">
        <v>0</v>
      </c>
      <c r="F54" s="78"/>
      <c r="G54" s="72">
        <v>0</v>
      </c>
      <c r="H54" s="78"/>
      <c r="I54" s="72">
        <v>0</v>
      </c>
      <c r="J54" s="78"/>
      <c r="K54" s="72">
        <v>106292830</v>
      </c>
      <c r="L54" s="78"/>
      <c r="M54" s="72">
        <v>976344294836</v>
      </c>
      <c r="N54" s="78"/>
      <c r="O54" s="72">
        <v>1018566137056</v>
      </c>
      <c r="P54" s="78"/>
      <c r="Q54" s="71">
        <v>-42221842220</v>
      </c>
      <c r="R54" s="71"/>
    </row>
    <row r="55" spans="1:18" ht="21.75" customHeight="1" x14ac:dyDescent="0.2">
      <c r="A55" s="18" t="s">
        <v>215</v>
      </c>
      <c r="B55" s="32"/>
      <c r="C55" s="72">
        <v>0</v>
      </c>
      <c r="D55" s="78"/>
      <c r="E55" s="72">
        <v>0</v>
      </c>
      <c r="F55" s="78"/>
      <c r="G55" s="72">
        <v>0</v>
      </c>
      <c r="H55" s="78"/>
      <c r="I55" s="72">
        <v>0</v>
      </c>
      <c r="J55" s="78"/>
      <c r="K55" s="72">
        <v>200000</v>
      </c>
      <c r="L55" s="78"/>
      <c r="M55" s="72">
        <v>1253000031</v>
      </c>
      <c r="N55" s="78"/>
      <c r="O55" s="72">
        <v>1227137723</v>
      </c>
      <c r="P55" s="78"/>
      <c r="Q55" s="71">
        <v>25862308</v>
      </c>
      <c r="R55" s="71"/>
    </row>
    <row r="56" spans="1:18" ht="21.75" customHeight="1" x14ac:dyDescent="0.2">
      <c r="A56" s="18" t="s">
        <v>216</v>
      </c>
      <c r="B56" s="32"/>
      <c r="C56" s="72">
        <v>0</v>
      </c>
      <c r="D56" s="78"/>
      <c r="E56" s="72">
        <v>0</v>
      </c>
      <c r="F56" s="78"/>
      <c r="G56" s="72">
        <v>0</v>
      </c>
      <c r="H56" s="78"/>
      <c r="I56" s="72">
        <v>0</v>
      </c>
      <c r="J56" s="78"/>
      <c r="K56" s="72">
        <v>106340023</v>
      </c>
      <c r="L56" s="78"/>
      <c r="M56" s="72">
        <v>132734215070</v>
      </c>
      <c r="N56" s="78"/>
      <c r="O56" s="72">
        <v>131922710229</v>
      </c>
      <c r="P56" s="78"/>
      <c r="Q56" s="71">
        <v>811504841</v>
      </c>
      <c r="R56" s="71"/>
    </row>
    <row r="57" spans="1:18" ht="21.75" customHeight="1" x14ac:dyDescent="0.2">
      <c r="A57" s="18" t="s">
        <v>217</v>
      </c>
      <c r="B57" s="32"/>
      <c r="C57" s="72">
        <v>0</v>
      </c>
      <c r="D57" s="78"/>
      <c r="E57" s="72">
        <v>0</v>
      </c>
      <c r="F57" s="78"/>
      <c r="G57" s="72">
        <v>0</v>
      </c>
      <c r="H57" s="78"/>
      <c r="I57" s="72">
        <v>0</v>
      </c>
      <c r="J57" s="78"/>
      <c r="K57" s="72">
        <v>71138416</v>
      </c>
      <c r="L57" s="78"/>
      <c r="M57" s="72">
        <v>205209501328</v>
      </c>
      <c r="N57" s="78"/>
      <c r="O57" s="72">
        <v>208538955010</v>
      </c>
      <c r="P57" s="78"/>
      <c r="Q57" s="71">
        <v>-3329453682</v>
      </c>
      <c r="R57" s="71"/>
    </row>
    <row r="58" spans="1:18" ht="21.75" customHeight="1" x14ac:dyDescent="0.2">
      <c r="A58" s="18" t="s">
        <v>218</v>
      </c>
      <c r="B58" s="32"/>
      <c r="C58" s="72">
        <v>0</v>
      </c>
      <c r="D58" s="78"/>
      <c r="E58" s="72">
        <v>0</v>
      </c>
      <c r="F58" s="78"/>
      <c r="G58" s="72">
        <v>0</v>
      </c>
      <c r="H58" s="78"/>
      <c r="I58" s="72">
        <v>0</v>
      </c>
      <c r="J58" s="78"/>
      <c r="K58" s="72">
        <v>56000000</v>
      </c>
      <c r="L58" s="78"/>
      <c r="M58" s="72">
        <v>163050669278</v>
      </c>
      <c r="N58" s="78"/>
      <c r="O58" s="72">
        <v>157592710800</v>
      </c>
      <c r="P58" s="78"/>
      <c r="Q58" s="71">
        <v>5457958478</v>
      </c>
      <c r="R58" s="71"/>
    </row>
    <row r="59" spans="1:18" ht="21.75" customHeight="1" x14ac:dyDescent="0.2">
      <c r="A59" s="18" t="s">
        <v>48</v>
      </c>
      <c r="B59" s="32"/>
      <c r="C59" s="72">
        <v>0</v>
      </c>
      <c r="D59" s="78"/>
      <c r="E59" s="72">
        <v>0</v>
      </c>
      <c r="F59" s="78"/>
      <c r="G59" s="72">
        <v>0</v>
      </c>
      <c r="H59" s="78"/>
      <c r="I59" s="72">
        <v>0</v>
      </c>
      <c r="J59" s="78"/>
      <c r="K59" s="72">
        <v>800000</v>
      </c>
      <c r="L59" s="78"/>
      <c r="M59" s="72">
        <v>3479224523</v>
      </c>
      <c r="N59" s="78"/>
      <c r="O59" s="72">
        <v>2650204195</v>
      </c>
      <c r="P59" s="78"/>
      <c r="Q59" s="71">
        <v>829020328</v>
      </c>
      <c r="R59" s="71"/>
    </row>
    <row r="60" spans="1:18" ht="21.75" customHeight="1" x14ac:dyDescent="0.2">
      <c r="A60" s="18" t="s">
        <v>219</v>
      </c>
      <c r="B60" s="32"/>
      <c r="C60" s="72">
        <v>0</v>
      </c>
      <c r="D60" s="78"/>
      <c r="E60" s="72">
        <v>0</v>
      </c>
      <c r="F60" s="78"/>
      <c r="G60" s="72">
        <v>0</v>
      </c>
      <c r="H60" s="78"/>
      <c r="I60" s="72">
        <v>0</v>
      </c>
      <c r="J60" s="78"/>
      <c r="K60" s="72">
        <v>357000</v>
      </c>
      <c r="L60" s="78"/>
      <c r="M60" s="72">
        <v>9812317336</v>
      </c>
      <c r="N60" s="78"/>
      <c r="O60" s="72">
        <v>6494962068</v>
      </c>
      <c r="P60" s="78"/>
      <c r="Q60" s="71">
        <v>3317355268</v>
      </c>
      <c r="R60" s="71"/>
    </row>
    <row r="61" spans="1:18" ht="21.75" customHeight="1" x14ac:dyDescent="0.2">
      <c r="A61" s="18" t="s">
        <v>220</v>
      </c>
      <c r="B61" s="32"/>
      <c r="C61" s="72">
        <v>0</v>
      </c>
      <c r="D61" s="78"/>
      <c r="E61" s="72">
        <v>0</v>
      </c>
      <c r="F61" s="78"/>
      <c r="G61" s="72">
        <v>0</v>
      </c>
      <c r="H61" s="78"/>
      <c r="I61" s="72">
        <v>0</v>
      </c>
      <c r="J61" s="78"/>
      <c r="K61" s="72">
        <v>355750</v>
      </c>
      <c r="L61" s="78"/>
      <c r="M61" s="72">
        <v>3027736218055</v>
      </c>
      <c r="N61" s="78"/>
      <c r="O61" s="72">
        <v>2425272230406</v>
      </c>
      <c r="P61" s="78"/>
      <c r="Q61" s="71">
        <v>602463987649</v>
      </c>
      <c r="R61" s="71"/>
    </row>
    <row r="62" spans="1:18" ht="21.75" customHeight="1" x14ac:dyDescent="0.2">
      <c r="A62" s="18" t="s">
        <v>221</v>
      </c>
      <c r="B62" s="32"/>
      <c r="C62" s="72">
        <v>0</v>
      </c>
      <c r="D62" s="78"/>
      <c r="E62" s="72">
        <v>0</v>
      </c>
      <c r="F62" s="78"/>
      <c r="G62" s="72">
        <v>0</v>
      </c>
      <c r="H62" s="78"/>
      <c r="I62" s="72">
        <v>0</v>
      </c>
      <c r="J62" s="78"/>
      <c r="K62" s="72">
        <v>8633940</v>
      </c>
      <c r="L62" s="78"/>
      <c r="M62" s="72">
        <v>180741105493</v>
      </c>
      <c r="N62" s="78"/>
      <c r="O62" s="72">
        <v>161266453791</v>
      </c>
      <c r="P62" s="78"/>
      <c r="Q62" s="71">
        <v>19474651702</v>
      </c>
      <c r="R62" s="71"/>
    </row>
    <row r="63" spans="1:18" ht="21.75" customHeight="1" x14ac:dyDescent="0.2">
      <c r="A63" s="18" t="s">
        <v>222</v>
      </c>
      <c r="B63" s="32"/>
      <c r="C63" s="72">
        <v>0</v>
      </c>
      <c r="D63" s="78"/>
      <c r="E63" s="72">
        <v>0</v>
      </c>
      <c r="F63" s="78"/>
      <c r="G63" s="72">
        <v>0</v>
      </c>
      <c r="H63" s="78"/>
      <c r="I63" s="72">
        <v>0</v>
      </c>
      <c r="J63" s="78"/>
      <c r="K63" s="72">
        <v>15395825</v>
      </c>
      <c r="L63" s="78"/>
      <c r="M63" s="72">
        <v>62441216956</v>
      </c>
      <c r="N63" s="78"/>
      <c r="O63" s="72">
        <v>63818596738</v>
      </c>
      <c r="P63" s="78"/>
      <c r="Q63" s="71">
        <v>-1377379782</v>
      </c>
      <c r="R63" s="71"/>
    </row>
    <row r="64" spans="1:18" ht="21.75" customHeight="1" x14ac:dyDescent="0.2">
      <c r="A64" s="18" t="s">
        <v>42</v>
      </c>
      <c r="B64" s="32"/>
      <c r="C64" s="72">
        <v>0</v>
      </c>
      <c r="D64" s="78"/>
      <c r="E64" s="72">
        <v>0</v>
      </c>
      <c r="F64" s="78"/>
      <c r="G64" s="72">
        <v>0</v>
      </c>
      <c r="H64" s="78"/>
      <c r="I64" s="72">
        <v>0</v>
      </c>
      <c r="J64" s="78"/>
      <c r="K64" s="72">
        <v>8836755</v>
      </c>
      <c r="L64" s="78"/>
      <c r="M64" s="72">
        <v>131632877817</v>
      </c>
      <c r="N64" s="78"/>
      <c r="O64" s="72">
        <v>112261773211</v>
      </c>
      <c r="P64" s="78"/>
      <c r="Q64" s="71">
        <v>19371104606</v>
      </c>
      <c r="R64" s="71"/>
    </row>
    <row r="65" spans="1:18" ht="21.75" customHeight="1" x14ac:dyDescent="0.2">
      <c r="A65" s="18" t="s">
        <v>223</v>
      </c>
      <c r="B65" s="32"/>
      <c r="C65" s="72">
        <v>0</v>
      </c>
      <c r="D65" s="78"/>
      <c r="E65" s="72">
        <v>0</v>
      </c>
      <c r="F65" s="78"/>
      <c r="G65" s="72">
        <v>0</v>
      </c>
      <c r="H65" s="78"/>
      <c r="I65" s="72">
        <v>0</v>
      </c>
      <c r="J65" s="78"/>
      <c r="K65" s="72">
        <v>23925582</v>
      </c>
      <c r="L65" s="78"/>
      <c r="M65" s="72">
        <v>348377616481</v>
      </c>
      <c r="N65" s="78"/>
      <c r="O65" s="72">
        <v>370866104721</v>
      </c>
      <c r="P65" s="78"/>
      <c r="Q65" s="71">
        <v>-22488488240</v>
      </c>
      <c r="R65" s="71"/>
    </row>
    <row r="66" spans="1:18" ht="21.75" customHeight="1" x14ac:dyDescent="0.2">
      <c r="A66" s="18" t="s">
        <v>224</v>
      </c>
      <c r="B66" s="32"/>
      <c r="C66" s="72">
        <v>0</v>
      </c>
      <c r="D66" s="78"/>
      <c r="E66" s="72">
        <v>0</v>
      </c>
      <c r="F66" s="78"/>
      <c r="G66" s="72">
        <v>0</v>
      </c>
      <c r="H66" s="78"/>
      <c r="I66" s="72">
        <v>0</v>
      </c>
      <c r="J66" s="78"/>
      <c r="K66" s="72">
        <v>2163067</v>
      </c>
      <c r="L66" s="78"/>
      <c r="M66" s="72">
        <v>123689175003</v>
      </c>
      <c r="N66" s="78"/>
      <c r="O66" s="72">
        <v>101424780761</v>
      </c>
      <c r="P66" s="78"/>
      <c r="Q66" s="71">
        <v>22264394242</v>
      </c>
      <c r="R66" s="71"/>
    </row>
    <row r="67" spans="1:18" ht="21.75" customHeight="1" x14ac:dyDescent="0.2">
      <c r="A67" s="18" t="s">
        <v>225</v>
      </c>
      <c r="B67" s="32"/>
      <c r="C67" s="72">
        <v>0</v>
      </c>
      <c r="D67" s="78"/>
      <c r="E67" s="72">
        <v>0</v>
      </c>
      <c r="F67" s="78"/>
      <c r="G67" s="72">
        <v>0</v>
      </c>
      <c r="H67" s="78"/>
      <c r="I67" s="72">
        <v>0</v>
      </c>
      <c r="J67" s="78"/>
      <c r="K67" s="72">
        <v>200000000</v>
      </c>
      <c r="L67" s="78"/>
      <c r="M67" s="72">
        <v>298400097600</v>
      </c>
      <c r="N67" s="78"/>
      <c r="O67" s="72">
        <v>296425710000</v>
      </c>
      <c r="P67" s="78"/>
      <c r="Q67" s="71">
        <v>1974387600</v>
      </c>
      <c r="R67" s="71"/>
    </row>
    <row r="68" spans="1:18" ht="21.75" customHeight="1" x14ac:dyDescent="0.2">
      <c r="A68" s="18" t="s">
        <v>226</v>
      </c>
      <c r="B68" s="32"/>
      <c r="C68" s="72">
        <v>0</v>
      </c>
      <c r="D68" s="78"/>
      <c r="E68" s="72">
        <v>0</v>
      </c>
      <c r="F68" s="78"/>
      <c r="G68" s="72">
        <v>0</v>
      </c>
      <c r="H68" s="78"/>
      <c r="I68" s="72">
        <v>0</v>
      </c>
      <c r="J68" s="78"/>
      <c r="K68" s="72">
        <v>400000</v>
      </c>
      <c r="L68" s="78"/>
      <c r="M68" s="72">
        <v>9025974020</v>
      </c>
      <c r="N68" s="78"/>
      <c r="O68" s="72">
        <v>8584615800</v>
      </c>
      <c r="P68" s="78"/>
      <c r="Q68" s="71">
        <v>441358220</v>
      </c>
      <c r="R68" s="71"/>
    </row>
    <row r="69" spans="1:18" ht="21.75" customHeight="1" x14ac:dyDescent="0.2">
      <c r="A69" s="18" t="s">
        <v>63</v>
      </c>
      <c r="B69" s="32"/>
      <c r="C69" s="72">
        <v>0</v>
      </c>
      <c r="D69" s="78"/>
      <c r="E69" s="72">
        <v>0</v>
      </c>
      <c r="F69" s="78"/>
      <c r="G69" s="72">
        <v>0</v>
      </c>
      <c r="H69" s="78"/>
      <c r="I69" s="72">
        <v>0</v>
      </c>
      <c r="J69" s="78"/>
      <c r="K69" s="72">
        <v>390755969</v>
      </c>
      <c r="L69" s="78"/>
      <c r="M69" s="72">
        <v>514225283656</v>
      </c>
      <c r="N69" s="78"/>
      <c r="O69" s="72">
        <v>553539777953</v>
      </c>
      <c r="P69" s="78"/>
      <c r="Q69" s="71">
        <v>-39314494297</v>
      </c>
      <c r="R69" s="71"/>
    </row>
    <row r="70" spans="1:18" ht="21.75" customHeight="1" x14ac:dyDescent="0.2">
      <c r="A70" s="18" t="s">
        <v>96</v>
      </c>
      <c r="B70" s="32"/>
      <c r="C70" s="72">
        <v>0</v>
      </c>
      <c r="D70" s="78"/>
      <c r="E70" s="72">
        <v>0</v>
      </c>
      <c r="F70" s="78"/>
      <c r="G70" s="72">
        <v>0</v>
      </c>
      <c r="H70" s="78"/>
      <c r="I70" s="72">
        <v>0</v>
      </c>
      <c r="J70" s="78"/>
      <c r="K70" s="72">
        <v>173400000</v>
      </c>
      <c r="L70" s="78"/>
      <c r="M70" s="72">
        <v>608837598519</v>
      </c>
      <c r="N70" s="78"/>
      <c r="O70" s="72">
        <v>689300710715</v>
      </c>
      <c r="P70" s="78"/>
      <c r="Q70" s="71">
        <v>-80463112196</v>
      </c>
      <c r="R70" s="71"/>
    </row>
    <row r="71" spans="1:18" ht="21.75" customHeight="1" x14ac:dyDescent="0.2">
      <c r="A71" s="18" t="s">
        <v>227</v>
      </c>
      <c r="B71" s="32"/>
      <c r="C71" s="72">
        <v>0</v>
      </c>
      <c r="D71" s="78"/>
      <c r="E71" s="72">
        <v>0</v>
      </c>
      <c r="F71" s="78"/>
      <c r="G71" s="72">
        <v>0</v>
      </c>
      <c r="H71" s="78"/>
      <c r="I71" s="72">
        <v>0</v>
      </c>
      <c r="J71" s="78"/>
      <c r="K71" s="72">
        <v>75</v>
      </c>
      <c r="L71" s="78"/>
      <c r="M71" s="72">
        <v>4976465</v>
      </c>
      <c r="N71" s="78"/>
      <c r="O71" s="72">
        <v>4112010</v>
      </c>
      <c r="P71" s="78"/>
      <c r="Q71" s="71">
        <v>864455</v>
      </c>
      <c r="R71" s="71"/>
    </row>
    <row r="72" spans="1:18" ht="21.75" customHeight="1" x14ac:dyDescent="0.2">
      <c r="A72" s="18" t="s">
        <v>228</v>
      </c>
      <c r="B72" s="32"/>
      <c r="C72" s="72">
        <v>0</v>
      </c>
      <c r="D72" s="78"/>
      <c r="E72" s="72">
        <v>0</v>
      </c>
      <c r="F72" s="78"/>
      <c r="G72" s="72">
        <v>0</v>
      </c>
      <c r="H72" s="78"/>
      <c r="I72" s="72">
        <v>0</v>
      </c>
      <c r="J72" s="78"/>
      <c r="K72" s="72">
        <v>19600000</v>
      </c>
      <c r="L72" s="78"/>
      <c r="M72" s="72">
        <v>57090116079</v>
      </c>
      <c r="N72" s="78"/>
      <c r="O72" s="72">
        <v>53092210500</v>
      </c>
      <c r="P72" s="78"/>
      <c r="Q72" s="71">
        <v>3997905579</v>
      </c>
      <c r="R72" s="71"/>
    </row>
    <row r="73" spans="1:18" ht="21.75" customHeight="1" x14ac:dyDescent="0.2">
      <c r="A73" s="18" t="s">
        <v>23</v>
      </c>
      <c r="B73" s="32"/>
      <c r="C73" s="72">
        <v>0</v>
      </c>
      <c r="D73" s="78"/>
      <c r="E73" s="72">
        <v>0</v>
      </c>
      <c r="F73" s="78"/>
      <c r="G73" s="72">
        <v>0</v>
      </c>
      <c r="H73" s="78"/>
      <c r="I73" s="72">
        <v>0</v>
      </c>
      <c r="J73" s="78"/>
      <c r="K73" s="72">
        <v>9608690</v>
      </c>
      <c r="L73" s="78"/>
      <c r="M73" s="72">
        <v>31795912242</v>
      </c>
      <c r="N73" s="78"/>
      <c r="O73" s="72">
        <v>31424495188</v>
      </c>
      <c r="P73" s="78"/>
      <c r="Q73" s="71">
        <v>371417054</v>
      </c>
      <c r="R73" s="71"/>
    </row>
    <row r="74" spans="1:18" ht="21.75" customHeight="1" x14ac:dyDescent="0.2">
      <c r="A74" s="18" t="s">
        <v>229</v>
      </c>
      <c r="B74" s="32"/>
      <c r="C74" s="72">
        <v>0</v>
      </c>
      <c r="D74" s="78"/>
      <c r="E74" s="72">
        <v>0</v>
      </c>
      <c r="F74" s="78"/>
      <c r="G74" s="72">
        <v>0</v>
      </c>
      <c r="H74" s="78"/>
      <c r="I74" s="72">
        <v>0</v>
      </c>
      <c r="J74" s="78"/>
      <c r="K74" s="72">
        <v>190000</v>
      </c>
      <c r="L74" s="78"/>
      <c r="M74" s="72">
        <v>2761508330</v>
      </c>
      <c r="N74" s="78"/>
      <c r="O74" s="72">
        <v>855776340</v>
      </c>
      <c r="P74" s="78"/>
      <c r="Q74" s="71">
        <v>1905731990</v>
      </c>
      <c r="R74" s="71"/>
    </row>
    <row r="75" spans="1:18" ht="21.75" customHeight="1" x14ac:dyDescent="0.2">
      <c r="A75" s="18" t="s">
        <v>230</v>
      </c>
      <c r="B75" s="32"/>
      <c r="C75" s="72">
        <v>0</v>
      </c>
      <c r="D75" s="78"/>
      <c r="E75" s="72">
        <v>0</v>
      </c>
      <c r="F75" s="78"/>
      <c r="G75" s="72">
        <v>0</v>
      </c>
      <c r="H75" s="78"/>
      <c r="I75" s="72">
        <v>0</v>
      </c>
      <c r="J75" s="78"/>
      <c r="K75" s="72">
        <v>2450000</v>
      </c>
      <c r="L75" s="78"/>
      <c r="M75" s="72">
        <v>104677694915</v>
      </c>
      <c r="N75" s="78"/>
      <c r="O75" s="72">
        <v>104479625250</v>
      </c>
      <c r="P75" s="78"/>
      <c r="Q75" s="71">
        <v>198069665</v>
      </c>
      <c r="R75" s="71"/>
    </row>
    <row r="76" spans="1:18" ht="21.75" customHeight="1" x14ac:dyDescent="0.2">
      <c r="A76" s="18" t="s">
        <v>108</v>
      </c>
      <c r="B76" s="32"/>
      <c r="C76" s="72">
        <v>0</v>
      </c>
      <c r="D76" s="78"/>
      <c r="E76" s="72">
        <v>0</v>
      </c>
      <c r="F76" s="78"/>
      <c r="G76" s="72">
        <v>0</v>
      </c>
      <c r="H76" s="78"/>
      <c r="I76" s="72">
        <v>0</v>
      </c>
      <c r="J76" s="78"/>
      <c r="K76" s="72">
        <v>93033966</v>
      </c>
      <c r="L76" s="78"/>
      <c r="M76" s="72">
        <v>428372455833</v>
      </c>
      <c r="N76" s="78"/>
      <c r="O76" s="72">
        <v>392024474531</v>
      </c>
      <c r="P76" s="78"/>
      <c r="Q76" s="71">
        <v>36347981302</v>
      </c>
      <c r="R76" s="71"/>
    </row>
    <row r="77" spans="1:18" ht="21.75" customHeight="1" x14ac:dyDescent="0.2">
      <c r="A77" s="18" t="s">
        <v>43</v>
      </c>
      <c r="B77" s="32"/>
      <c r="C77" s="72">
        <v>0</v>
      </c>
      <c r="D77" s="78"/>
      <c r="E77" s="72">
        <v>0</v>
      </c>
      <c r="F77" s="78"/>
      <c r="G77" s="72">
        <v>0</v>
      </c>
      <c r="H77" s="78"/>
      <c r="I77" s="72">
        <v>0</v>
      </c>
      <c r="J77" s="78"/>
      <c r="K77" s="72">
        <v>3194479</v>
      </c>
      <c r="L77" s="78"/>
      <c r="M77" s="72">
        <v>195801590070</v>
      </c>
      <c r="N77" s="78"/>
      <c r="O77" s="72">
        <v>176873781956</v>
      </c>
      <c r="P77" s="78"/>
      <c r="Q77" s="71">
        <v>18927808114</v>
      </c>
      <c r="R77" s="71"/>
    </row>
    <row r="78" spans="1:18" ht="21.75" customHeight="1" x14ac:dyDescent="0.2">
      <c r="A78" s="18" t="s">
        <v>231</v>
      </c>
      <c r="B78" s="32"/>
      <c r="C78" s="72">
        <v>0</v>
      </c>
      <c r="D78" s="78"/>
      <c r="E78" s="72">
        <v>0</v>
      </c>
      <c r="F78" s="78"/>
      <c r="G78" s="72">
        <v>0</v>
      </c>
      <c r="H78" s="78"/>
      <c r="I78" s="72">
        <v>0</v>
      </c>
      <c r="J78" s="78"/>
      <c r="K78" s="72">
        <v>41224235</v>
      </c>
      <c r="L78" s="78"/>
      <c r="M78" s="72">
        <v>65646028880</v>
      </c>
      <c r="N78" s="78"/>
      <c r="O78" s="72">
        <v>65689258135</v>
      </c>
      <c r="P78" s="78"/>
      <c r="Q78" s="71">
        <v>-43229255</v>
      </c>
      <c r="R78" s="71"/>
    </row>
    <row r="79" spans="1:18" ht="21.75" customHeight="1" x14ac:dyDescent="0.2">
      <c r="A79" s="18" t="s">
        <v>232</v>
      </c>
      <c r="B79" s="32"/>
      <c r="C79" s="72">
        <v>0</v>
      </c>
      <c r="D79" s="78"/>
      <c r="E79" s="72">
        <v>0</v>
      </c>
      <c r="F79" s="78"/>
      <c r="G79" s="72">
        <v>0</v>
      </c>
      <c r="H79" s="78"/>
      <c r="I79" s="72">
        <v>0</v>
      </c>
      <c r="J79" s="78"/>
      <c r="K79" s="72">
        <v>2000000</v>
      </c>
      <c r="L79" s="78"/>
      <c r="M79" s="72">
        <v>27161367367</v>
      </c>
      <c r="N79" s="78"/>
      <c r="O79" s="72">
        <v>26799588000</v>
      </c>
      <c r="P79" s="78"/>
      <c r="Q79" s="71">
        <v>361779367</v>
      </c>
      <c r="R79" s="71"/>
    </row>
    <row r="80" spans="1:18" ht="21.75" customHeight="1" x14ac:dyDescent="0.2">
      <c r="A80" s="18" t="s">
        <v>233</v>
      </c>
      <c r="B80" s="32"/>
      <c r="C80" s="72">
        <v>0</v>
      </c>
      <c r="D80" s="78"/>
      <c r="E80" s="72">
        <v>0</v>
      </c>
      <c r="F80" s="78"/>
      <c r="G80" s="72">
        <v>0</v>
      </c>
      <c r="H80" s="78"/>
      <c r="I80" s="72">
        <v>0</v>
      </c>
      <c r="J80" s="78"/>
      <c r="K80" s="72">
        <v>1500000</v>
      </c>
      <c r="L80" s="78"/>
      <c r="M80" s="72">
        <v>255570555162</v>
      </c>
      <c r="N80" s="78"/>
      <c r="O80" s="72">
        <v>223586696250</v>
      </c>
      <c r="P80" s="78"/>
      <c r="Q80" s="71">
        <v>31983858912</v>
      </c>
      <c r="R80" s="71"/>
    </row>
    <row r="81" spans="1:18" ht="21.75" customHeight="1" x14ac:dyDescent="0.2">
      <c r="A81" s="18" t="s">
        <v>234</v>
      </c>
      <c r="B81" s="32"/>
      <c r="C81" s="72">
        <v>0</v>
      </c>
      <c r="D81" s="78"/>
      <c r="E81" s="72">
        <v>0</v>
      </c>
      <c r="F81" s="78"/>
      <c r="G81" s="72">
        <v>0</v>
      </c>
      <c r="H81" s="78"/>
      <c r="I81" s="72">
        <v>0</v>
      </c>
      <c r="J81" s="78"/>
      <c r="K81" s="72">
        <v>10000000</v>
      </c>
      <c r="L81" s="78"/>
      <c r="M81" s="72">
        <v>32138322373</v>
      </c>
      <c r="N81" s="78"/>
      <c r="O81" s="72">
        <v>32107815000</v>
      </c>
      <c r="P81" s="78"/>
      <c r="Q81" s="71">
        <v>30507373</v>
      </c>
      <c r="R81" s="71"/>
    </row>
    <row r="82" spans="1:18" ht="21.75" customHeight="1" x14ac:dyDescent="0.2">
      <c r="A82" s="18" t="s">
        <v>235</v>
      </c>
      <c r="B82" s="32"/>
      <c r="C82" s="72">
        <v>0</v>
      </c>
      <c r="D82" s="78"/>
      <c r="E82" s="72">
        <v>0</v>
      </c>
      <c r="F82" s="78"/>
      <c r="G82" s="72">
        <v>0</v>
      </c>
      <c r="H82" s="78"/>
      <c r="I82" s="72">
        <v>0</v>
      </c>
      <c r="J82" s="78"/>
      <c r="K82" s="72">
        <v>5120</v>
      </c>
      <c r="L82" s="78"/>
      <c r="M82" s="72">
        <v>19996790</v>
      </c>
      <c r="N82" s="78"/>
      <c r="O82" s="72">
        <v>16880933</v>
      </c>
      <c r="P82" s="78"/>
      <c r="Q82" s="71">
        <v>3115857</v>
      </c>
      <c r="R82" s="71"/>
    </row>
    <row r="83" spans="1:18" ht="21.75" customHeight="1" x14ac:dyDescent="0.2">
      <c r="A83" s="18" t="s">
        <v>236</v>
      </c>
      <c r="B83" s="32"/>
      <c r="C83" s="72">
        <v>0</v>
      </c>
      <c r="D83" s="78"/>
      <c r="E83" s="72">
        <v>0</v>
      </c>
      <c r="F83" s="78"/>
      <c r="G83" s="72">
        <v>0</v>
      </c>
      <c r="H83" s="78"/>
      <c r="I83" s="72">
        <v>0</v>
      </c>
      <c r="J83" s="78"/>
      <c r="K83" s="72">
        <v>7054841</v>
      </c>
      <c r="L83" s="78"/>
      <c r="M83" s="72">
        <v>247605747554</v>
      </c>
      <c r="N83" s="78"/>
      <c r="O83" s="72">
        <v>212105998633</v>
      </c>
      <c r="P83" s="78"/>
      <c r="Q83" s="71">
        <v>35499748921</v>
      </c>
      <c r="R83" s="71"/>
    </row>
    <row r="84" spans="1:18" ht="21.75" customHeight="1" x14ac:dyDescent="0.2">
      <c r="A84" s="18" t="s">
        <v>237</v>
      </c>
      <c r="B84" s="32"/>
      <c r="C84" s="72">
        <v>0</v>
      </c>
      <c r="D84" s="78"/>
      <c r="E84" s="72">
        <v>0</v>
      </c>
      <c r="F84" s="78"/>
      <c r="G84" s="72">
        <v>0</v>
      </c>
      <c r="H84" s="78"/>
      <c r="I84" s="72">
        <v>0</v>
      </c>
      <c r="J84" s="78"/>
      <c r="K84" s="72">
        <v>11407875</v>
      </c>
      <c r="L84" s="78"/>
      <c r="M84" s="72">
        <v>57292453702</v>
      </c>
      <c r="N84" s="78"/>
      <c r="O84" s="72">
        <v>59194790310</v>
      </c>
      <c r="P84" s="78"/>
      <c r="Q84" s="71">
        <v>-1902336608</v>
      </c>
      <c r="R84" s="71"/>
    </row>
    <row r="85" spans="1:18" ht="21.75" customHeight="1" x14ac:dyDescent="0.2">
      <c r="A85" s="18" t="s">
        <v>238</v>
      </c>
      <c r="B85" s="32"/>
      <c r="C85" s="72">
        <v>0</v>
      </c>
      <c r="D85" s="78"/>
      <c r="E85" s="72">
        <v>0</v>
      </c>
      <c r="F85" s="78"/>
      <c r="G85" s="72">
        <v>0</v>
      </c>
      <c r="H85" s="78"/>
      <c r="I85" s="72">
        <v>0</v>
      </c>
      <c r="J85" s="78"/>
      <c r="K85" s="72">
        <v>8740377</v>
      </c>
      <c r="L85" s="78"/>
      <c r="M85" s="72">
        <v>225560624807</v>
      </c>
      <c r="N85" s="78"/>
      <c r="O85" s="72">
        <v>226853386571</v>
      </c>
      <c r="P85" s="78"/>
      <c r="Q85" s="71">
        <v>-1292761764</v>
      </c>
      <c r="R85" s="71"/>
    </row>
    <row r="86" spans="1:18" ht="21.75" customHeight="1" x14ac:dyDescent="0.2">
      <c r="A86" s="18" t="s">
        <v>239</v>
      </c>
      <c r="B86" s="32"/>
      <c r="C86" s="72">
        <v>0</v>
      </c>
      <c r="D86" s="78"/>
      <c r="E86" s="72">
        <v>0</v>
      </c>
      <c r="F86" s="78"/>
      <c r="G86" s="72">
        <v>0</v>
      </c>
      <c r="H86" s="78"/>
      <c r="I86" s="72">
        <v>0</v>
      </c>
      <c r="J86" s="78"/>
      <c r="K86" s="72">
        <v>336300000</v>
      </c>
      <c r="L86" s="78"/>
      <c r="M86" s="72">
        <v>1185338282791</v>
      </c>
      <c r="N86" s="78"/>
      <c r="O86" s="72">
        <v>1153331601750</v>
      </c>
      <c r="P86" s="78"/>
      <c r="Q86" s="71">
        <v>32006681041</v>
      </c>
      <c r="R86" s="71"/>
    </row>
    <row r="87" spans="1:18" ht="21.75" customHeight="1" x14ac:dyDescent="0.2">
      <c r="A87" s="18" t="s">
        <v>240</v>
      </c>
      <c r="B87" s="32"/>
      <c r="C87" s="72">
        <v>0</v>
      </c>
      <c r="D87" s="78"/>
      <c r="E87" s="72">
        <v>0</v>
      </c>
      <c r="F87" s="78"/>
      <c r="G87" s="72">
        <v>0</v>
      </c>
      <c r="H87" s="78"/>
      <c r="I87" s="72">
        <v>0</v>
      </c>
      <c r="J87" s="78"/>
      <c r="K87" s="72">
        <v>17737044</v>
      </c>
      <c r="L87" s="78"/>
      <c r="M87" s="72">
        <v>199311148865</v>
      </c>
      <c r="N87" s="78"/>
      <c r="O87" s="72">
        <v>153746754889</v>
      </c>
      <c r="P87" s="78"/>
      <c r="Q87" s="71">
        <v>45564393976</v>
      </c>
      <c r="R87" s="71"/>
    </row>
    <row r="88" spans="1:18" ht="21.75" customHeight="1" x14ac:dyDescent="0.2">
      <c r="A88" s="18" t="s">
        <v>241</v>
      </c>
      <c r="B88" s="32"/>
      <c r="C88" s="72">
        <v>0</v>
      </c>
      <c r="D88" s="78"/>
      <c r="E88" s="72">
        <v>0</v>
      </c>
      <c r="F88" s="78"/>
      <c r="G88" s="72">
        <v>0</v>
      </c>
      <c r="H88" s="78"/>
      <c r="I88" s="72">
        <v>0</v>
      </c>
      <c r="J88" s="78"/>
      <c r="K88" s="72">
        <v>400000</v>
      </c>
      <c r="L88" s="78"/>
      <c r="M88" s="72">
        <v>1543958466</v>
      </c>
      <c r="N88" s="78"/>
      <c r="O88" s="72">
        <v>1411308475</v>
      </c>
      <c r="P88" s="78"/>
      <c r="Q88" s="71">
        <v>132649991</v>
      </c>
      <c r="R88" s="71"/>
    </row>
    <row r="89" spans="1:18" ht="21.75" customHeight="1" x14ac:dyDescent="0.2">
      <c r="A89" s="18" t="s">
        <v>242</v>
      </c>
      <c r="B89" s="32"/>
      <c r="C89" s="72">
        <v>0</v>
      </c>
      <c r="D89" s="78"/>
      <c r="E89" s="72">
        <v>0</v>
      </c>
      <c r="F89" s="78"/>
      <c r="G89" s="72">
        <v>0</v>
      </c>
      <c r="H89" s="78"/>
      <c r="I89" s="72">
        <v>0</v>
      </c>
      <c r="J89" s="78"/>
      <c r="K89" s="72">
        <v>27247970</v>
      </c>
      <c r="L89" s="78"/>
      <c r="M89" s="72">
        <v>182287735021</v>
      </c>
      <c r="N89" s="78"/>
      <c r="O89" s="72">
        <v>166577944157</v>
      </c>
      <c r="P89" s="78"/>
      <c r="Q89" s="71">
        <v>15709790864</v>
      </c>
      <c r="R89" s="71"/>
    </row>
    <row r="90" spans="1:18" ht="21.75" customHeight="1" x14ac:dyDescent="0.2">
      <c r="A90" s="18" t="s">
        <v>243</v>
      </c>
      <c r="B90" s="32"/>
      <c r="C90" s="72">
        <v>0</v>
      </c>
      <c r="D90" s="78"/>
      <c r="E90" s="72">
        <v>0</v>
      </c>
      <c r="F90" s="78"/>
      <c r="G90" s="72">
        <v>0</v>
      </c>
      <c r="H90" s="78"/>
      <c r="I90" s="72">
        <v>0</v>
      </c>
      <c r="J90" s="78"/>
      <c r="K90" s="72">
        <v>73243915</v>
      </c>
      <c r="L90" s="78"/>
      <c r="M90" s="72">
        <v>267324562385</v>
      </c>
      <c r="N90" s="78"/>
      <c r="O90" s="72">
        <v>217769068093</v>
      </c>
      <c r="P90" s="78"/>
      <c r="Q90" s="71">
        <v>49555494292</v>
      </c>
      <c r="R90" s="71"/>
    </row>
    <row r="91" spans="1:18" ht="21.75" customHeight="1" x14ac:dyDescent="0.2">
      <c r="A91" s="18" t="s">
        <v>67</v>
      </c>
      <c r="B91" s="32"/>
      <c r="C91" s="72">
        <v>0</v>
      </c>
      <c r="D91" s="78"/>
      <c r="E91" s="72">
        <v>0</v>
      </c>
      <c r="F91" s="78"/>
      <c r="G91" s="72">
        <v>0</v>
      </c>
      <c r="H91" s="78"/>
      <c r="I91" s="72">
        <v>0</v>
      </c>
      <c r="J91" s="78"/>
      <c r="K91" s="72">
        <v>31442</v>
      </c>
      <c r="L91" s="78"/>
      <c r="M91" s="72">
        <v>403813571</v>
      </c>
      <c r="N91" s="78"/>
      <c r="O91" s="72">
        <v>398534541</v>
      </c>
      <c r="P91" s="78"/>
      <c r="Q91" s="71">
        <v>5279030</v>
      </c>
      <c r="R91" s="71"/>
    </row>
    <row r="92" spans="1:18" ht="21.75" customHeight="1" x14ac:dyDescent="0.2">
      <c r="A92" s="18" t="s">
        <v>244</v>
      </c>
      <c r="B92" s="32"/>
      <c r="C92" s="72">
        <v>0</v>
      </c>
      <c r="D92" s="78"/>
      <c r="E92" s="72">
        <v>0</v>
      </c>
      <c r="F92" s="78"/>
      <c r="G92" s="72">
        <v>0</v>
      </c>
      <c r="H92" s="78"/>
      <c r="I92" s="72">
        <v>0</v>
      </c>
      <c r="J92" s="78"/>
      <c r="K92" s="72">
        <v>23000000</v>
      </c>
      <c r="L92" s="78"/>
      <c r="M92" s="72">
        <v>68674819011</v>
      </c>
      <c r="N92" s="78"/>
      <c r="O92" s="72">
        <v>66851850600</v>
      </c>
      <c r="P92" s="78"/>
      <c r="Q92" s="71">
        <v>1822968411</v>
      </c>
      <c r="R92" s="71"/>
    </row>
    <row r="93" spans="1:18" ht="21.75" customHeight="1" x14ac:dyDescent="0.2">
      <c r="A93" s="18" t="s">
        <v>245</v>
      </c>
      <c r="B93" s="32"/>
      <c r="C93" s="72">
        <v>0</v>
      </c>
      <c r="D93" s="78"/>
      <c r="E93" s="72">
        <v>0</v>
      </c>
      <c r="F93" s="78"/>
      <c r="G93" s="72">
        <v>0</v>
      </c>
      <c r="H93" s="78"/>
      <c r="I93" s="72">
        <v>0</v>
      </c>
      <c r="J93" s="78"/>
      <c r="K93" s="72">
        <v>57300000</v>
      </c>
      <c r="L93" s="78"/>
      <c r="M93" s="72">
        <v>497753843752</v>
      </c>
      <c r="N93" s="78"/>
      <c r="O93" s="72">
        <v>610049910998</v>
      </c>
      <c r="P93" s="78"/>
      <c r="Q93" s="71">
        <v>-112296067246</v>
      </c>
      <c r="R93" s="71"/>
    </row>
    <row r="94" spans="1:18" ht="21.75" customHeight="1" x14ac:dyDescent="0.2">
      <c r="A94" s="18" t="s">
        <v>60</v>
      </c>
      <c r="B94" s="32"/>
      <c r="C94" s="72">
        <v>0</v>
      </c>
      <c r="D94" s="78"/>
      <c r="E94" s="72">
        <v>0</v>
      </c>
      <c r="F94" s="78"/>
      <c r="G94" s="72">
        <v>0</v>
      </c>
      <c r="H94" s="78"/>
      <c r="I94" s="72">
        <v>0</v>
      </c>
      <c r="J94" s="78"/>
      <c r="K94" s="72">
        <v>814500</v>
      </c>
      <c r="L94" s="78"/>
      <c r="M94" s="72">
        <v>29714291709</v>
      </c>
      <c r="N94" s="78"/>
      <c r="O94" s="72">
        <v>22144029379</v>
      </c>
      <c r="P94" s="78"/>
      <c r="Q94" s="71">
        <v>7570262330</v>
      </c>
      <c r="R94" s="71"/>
    </row>
    <row r="95" spans="1:18" ht="21.75" customHeight="1" x14ac:dyDescent="0.2">
      <c r="A95" s="18" t="s">
        <v>246</v>
      </c>
      <c r="B95" s="32"/>
      <c r="C95" s="72">
        <v>0</v>
      </c>
      <c r="D95" s="78"/>
      <c r="E95" s="72">
        <v>0</v>
      </c>
      <c r="F95" s="78"/>
      <c r="G95" s="72">
        <v>0</v>
      </c>
      <c r="H95" s="78"/>
      <c r="I95" s="72">
        <v>0</v>
      </c>
      <c r="J95" s="78"/>
      <c r="K95" s="72">
        <v>50439560</v>
      </c>
      <c r="L95" s="78"/>
      <c r="M95" s="72">
        <v>58760179013</v>
      </c>
      <c r="N95" s="78"/>
      <c r="O95" s="72">
        <v>58362313535</v>
      </c>
      <c r="P95" s="78"/>
      <c r="Q95" s="71">
        <v>397865478</v>
      </c>
      <c r="R95" s="71"/>
    </row>
    <row r="96" spans="1:18" ht="21.75" customHeight="1" x14ac:dyDescent="0.2">
      <c r="A96" s="18" t="s">
        <v>29</v>
      </c>
      <c r="B96" s="32"/>
      <c r="C96" s="72">
        <v>0</v>
      </c>
      <c r="D96" s="78"/>
      <c r="E96" s="72">
        <v>0</v>
      </c>
      <c r="F96" s="78"/>
      <c r="G96" s="72">
        <v>0</v>
      </c>
      <c r="H96" s="78"/>
      <c r="I96" s="72">
        <v>0</v>
      </c>
      <c r="J96" s="78"/>
      <c r="K96" s="72">
        <v>178349494</v>
      </c>
      <c r="L96" s="78"/>
      <c r="M96" s="72">
        <v>339691692144</v>
      </c>
      <c r="N96" s="78"/>
      <c r="O96" s="72">
        <v>353499730633</v>
      </c>
      <c r="P96" s="78"/>
      <c r="Q96" s="71">
        <v>-13808038489</v>
      </c>
      <c r="R96" s="71"/>
    </row>
    <row r="97" spans="1:18" ht="21.75" customHeight="1" x14ac:dyDescent="0.2">
      <c r="A97" s="18" t="s">
        <v>247</v>
      </c>
      <c r="B97" s="32"/>
      <c r="C97" s="72">
        <v>0</v>
      </c>
      <c r="D97" s="78"/>
      <c r="E97" s="72">
        <v>0</v>
      </c>
      <c r="F97" s="78"/>
      <c r="G97" s="72">
        <v>0</v>
      </c>
      <c r="H97" s="78"/>
      <c r="I97" s="72">
        <v>0</v>
      </c>
      <c r="J97" s="78"/>
      <c r="K97" s="72">
        <v>15536287</v>
      </c>
      <c r="L97" s="78"/>
      <c r="M97" s="72">
        <v>182513499799</v>
      </c>
      <c r="N97" s="78"/>
      <c r="O97" s="72">
        <v>135596968690</v>
      </c>
      <c r="P97" s="78"/>
      <c r="Q97" s="71">
        <v>46916531109</v>
      </c>
      <c r="R97" s="71"/>
    </row>
    <row r="98" spans="1:18" ht="21.75" customHeight="1" x14ac:dyDescent="0.2">
      <c r="A98" s="18" t="s">
        <v>248</v>
      </c>
      <c r="B98" s="32"/>
      <c r="C98" s="72">
        <v>0</v>
      </c>
      <c r="D98" s="78"/>
      <c r="E98" s="72">
        <v>0</v>
      </c>
      <c r="F98" s="78"/>
      <c r="G98" s="72">
        <v>0</v>
      </c>
      <c r="H98" s="78"/>
      <c r="I98" s="72">
        <v>0</v>
      </c>
      <c r="J98" s="78"/>
      <c r="K98" s="72">
        <v>265459741</v>
      </c>
      <c r="L98" s="78"/>
      <c r="M98" s="72">
        <v>549264130751</v>
      </c>
      <c r="N98" s="78"/>
      <c r="O98" s="72">
        <v>592114843067</v>
      </c>
      <c r="P98" s="78"/>
      <c r="Q98" s="71">
        <v>-42850712316</v>
      </c>
      <c r="R98" s="71"/>
    </row>
    <row r="99" spans="1:18" ht="21.75" customHeight="1" x14ac:dyDescent="0.2">
      <c r="A99" s="18" t="s">
        <v>249</v>
      </c>
      <c r="B99" s="32"/>
      <c r="C99" s="72">
        <v>0</v>
      </c>
      <c r="D99" s="78"/>
      <c r="E99" s="72">
        <v>0</v>
      </c>
      <c r="F99" s="78"/>
      <c r="G99" s="72">
        <v>0</v>
      </c>
      <c r="H99" s="78"/>
      <c r="I99" s="72">
        <v>0</v>
      </c>
      <c r="J99" s="78"/>
      <c r="K99" s="72">
        <v>1046854</v>
      </c>
      <c r="L99" s="78"/>
      <c r="M99" s="72">
        <v>27586974640</v>
      </c>
      <c r="N99" s="78"/>
      <c r="O99" s="72">
        <v>30521537664</v>
      </c>
      <c r="P99" s="78"/>
      <c r="Q99" s="71">
        <v>-2934563024</v>
      </c>
      <c r="R99" s="71"/>
    </row>
    <row r="100" spans="1:18" ht="21.75" customHeight="1" x14ac:dyDescent="0.2">
      <c r="A100" s="18" t="s">
        <v>99</v>
      </c>
      <c r="B100" s="32"/>
      <c r="C100" s="72">
        <v>0</v>
      </c>
      <c r="D100" s="78"/>
      <c r="E100" s="72">
        <v>0</v>
      </c>
      <c r="F100" s="78"/>
      <c r="G100" s="72">
        <v>0</v>
      </c>
      <c r="H100" s="78"/>
      <c r="I100" s="72">
        <v>0</v>
      </c>
      <c r="J100" s="78"/>
      <c r="K100" s="72">
        <v>78351323</v>
      </c>
      <c r="L100" s="78"/>
      <c r="M100" s="72">
        <v>532133929858</v>
      </c>
      <c r="N100" s="78"/>
      <c r="O100" s="72">
        <v>523388091087</v>
      </c>
      <c r="P100" s="78"/>
      <c r="Q100" s="71">
        <v>8745838771</v>
      </c>
      <c r="R100" s="71"/>
    </row>
    <row r="101" spans="1:18" ht="21.75" customHeight="1" x14ac:dyDescent="0.2">
      <c r="A101" s="18" t="s">
        <v>33</v>
      </c>
      <c r="B101" s="32"/>
      <c r="C101" s="72">
        <v>0</v>
      </c>
      <c r="D101" s="78"/>
      <c r="E101" s="72">
        <v>0</v>
      </c>
      <c r="F101" s="78"/>
      <c r="G101" s="72">
        <v>0</v>
      </c>
      <c r="H101" s="78"/>
      <c r="I101" s="72">
        <v>0</v>
      </c>
      <c r="J101" s="78"/>
      <c r="K101" s="72">
        <v>8670760</v>
      </c>
      <c r="L101" s="78"/>
      <c r="M101" s="72">
        <v>662160742021</v>
      </c>
      <c r="N101" s="78"/>
      <c r="O101" s="72">
        <v>536401254283</v>
      </c>
      <c r="P101" s="78"/>
      <c r="Q101" s="71">
        <v>125759487738</v>
      </c>
      <c r="R101" s="71"/>
    </row>
    <row r="102" spans="1:18" ht="21.75" customHeight="1" x14ac:dyDescent="0.2">
      <c r="A102" s="18" t="s">
        <v>65</v>
      </c>
      <c r="B102" s="32"/>
      <c r="C102" s="72">
        <v>0</v>
      </c>
      <c r="D102" s="78"/>
      <c r="E102" s="72">
        <v>0</v>
      </c>
      <c r="F102" s="78"/>
      <c r="G102" s="72">
        <v>0</v>
      </c>
      <c r="H102" s="78"/>
      <c r="I102" s="72">
        <v>0</v>
      </c>
      <c r="J102" s="78"/>
      <c r="K102" s="72">
        <v>47312150</v>
      </c>
      <c r="L102" s="78"/>
      <c r="M102" s="72">
        <v>104754757910</v>
      </c>
      <c r="N102" s="78"/>
      <c r="O102" s="72">
        <v>104348144020</v>
      </c>
      <c r="P102" s="78"/>
      <c r="Q102" s="71">
        <v>406613890</v>
      </c>
      <c r="R102" s="71"/>
    </row>
    <row r="103" spans="1:18" ht="21.75" customHeight="1" x14ac:dyDescent="0.2">
      <c r="A103" s="18" t="s">
        <v>20</v>
      </c>
      <c r="B103" s="32"/>
      <c r="C103" s="72">
        <v>0</v>
      </c>
      <c r="D103" s="78"/>
      <c r="E103" s="72">
        <v>0</v>
      </c>
      <c r="F103" s="78"/>
      <c r="G103" s="72">
        <v>0</v>
      </c>
      <c r="H103" s="78"/>
      <c r="I103" s="72">
        <v>0</v>
      </c>
      <c r="J103" s="78"/>
      <c r="K103" s="72">
        <v>73500</v>
      </c>
      <c r="L103" s="78"/>
      <c r="M103" s="72">
        <v>695556691</v>
      </c>
      <c r="N103" s="78"/>
      <c r="O103" s="72">
        <v>509400611</v>
      </c>
      <c r="P103" s="78"/>
      <c r="Q103" s="71">
        <v>186156080</v>
      </c>
      <c r="R103" s="71"/>
    </row>
    <row r="104" spans="1:18" ht="21.75" customHeight="1" x14ac:dyDescent="0.2">
      <c r="A104" s="18" t="s">
        <v>79</v>
      </c>
      <c r="B104" s="32"/>
      <c r="C104" s="72">
        <v>0</v>
      </c>
      <c r="D104" s="78"/>
      <c r="E104" s="72">
        <v>0</v>
      </c>
      <c r="F104" s="78"/>
      <c r="G104" s="72">
        <v>0</v>
      </c>
      <c r="H104" s="78"/>
      <c r="I104" s="72">
        <v>0</v>
      </c>
      <c r="J104" s="78"/>
      <c r="K104" s="72">
        <v>83737805</v>
      </c>
      <c r="L104" s="78"/>
      <c r="M104" s="72">
        <v>908518822919</v>
      </c>
      <c r="N104" s="78"/>
      <c r="O104" s="72">
        <v>765211235622</v>
      </c>
      <c r="P104" s="78"/>
      <c r="Q104" s="71">
        <v>143307587297</v>
      </c>
      <c r="R104" s="71"/>
    </row>
    <row r="105" spans="1:18" ht="21.75" customHeight="1" x14ac:dyDescent="0.2">
      <c r="A105" s="18" t="s">
        <v>250</v>
      </c>
      <c r="B105" s="32"/>
      <c r="C105" s="72">
        <v>0</v>
      </c>
      <c r="D105" s="78"/>
      <c r="E105" s="72">
        <v>0</v>
      </c>
      <c r="F105" s="78"/>
      <c r="G105" s="72">
        <v>0</v>
      </c>
      <c r="H105" s="78"/>
      <c r="I105" s="72">
        <v>0</v>
      </c>
      <c r="J105" s="78"/>
      <c r="K105" s="72">
        <v>42289184</v>
      </c>
      <c r="L105" s="78"/>
      <c r="M105" s="72">
        <v>86772744789</v>
      </c>
      <c r="N105" s="78"/>
      <c r="O105" s="72">
        <v>96518245463</v>
      </c>
      <c r="P105" s="78"/>
      <c r="Q105" s="71">
        <v>-9745500674</v>
      </c>
      <c r="R105" s="71"/>
    </row>
    <row r="106" spans="1:18" ht="21.75" customHeight="1" x14ac:dyDescent="0.2">
      <c r="A106" s="18" t="s">
        <v>251</v>
      </c>
      <c r="B106" s="32"/>
      <c r="C106" s="72">
        <v>0</v>
      </c>
      <c r="D106" s="78"/>
      <c r="E106" s="72">
        <v>0</v>
      </c>
      <c r="F106" s="78"/>
      <c r="G106" s="72">
        <v>0</v>
      </c>
      <c r="H106" s="78"/>
      <c r="I106" s="72">
        <v>0</v>
      </c>
      <c r="J106" s="78"/>
      <c r="K106" s="72">
        <v>2850030</v>
      </c>
      <c r="L106" s="78"/>
      <c r="M106" s="72">
        <v>144344378255</v>
      </c>
      <c r="N106" s="78"/>
      <c r="O106" s="72">
        <v>142503537771</v>
      </c>
      <c r="P106" s="78"/>
      <c r="Q106" s="71">
        <v>1840840484</v>
      </c>
      <c r="R106" s="71"/>
    </row>
    <row r="107" spans="1:18" ht="21.75" customHeight="1" x14ac:dyDescent="0.2">
      <c r="A107" s="18" t="s">
        <v>252</v>
      </c>
      <c r="B107" s="32"/>
      <c r="C107" s="72">
        <v>0</v>
      </c>
      <c r="D107" s="78"/>
      <c r="E107" s="72">
        <v>0</v>
      </c>
      <c r="F107" s="78"/>
      <c r="G107" s="72">
        <v>0</v>
      </c>
      <c r="H107" s="78"/>
      <c r="I107" s="72">
        <v>0</v>
      </c>
      <c r="J107" s="78"/>
      <c r="K107" s="72">
        <v>57370355</v>
      </c>
      <c r="L107" s="78"/>
      <c r="M107" s="72">
        <v>1154141851037</v>
      </c>
      <c r="N107" s="78"/>
      <c r="O107" s="72">
        <v>1121760457297</v>
      </c>
      <c r="P107" s="78"/>
      <c r="Q107" s="71">
        <v>32381393740</v>
      </c>
      <c r="R107" s="71"/>
    </row>
    <row r="108" spans="1:18" ht="21.75" customHeight="1" x14ac:dyDescent="0.2">
      <c r="A108" s="33" t="s">
        <v>253</v>
      </c>
      <c r="B108" s="32"/>
      <c r="C108" s="74">
        <v>0</v>
      </c>
      <c r="D108" s="78"/>
      <c r="E108" s="74">
        <v>0</v>
      </c>
      <c r="F108" s="78"/>
      <c r="G108" s="74">
        <v>0</v>
      </c>
      <c r="H108" s="78"/>
      <c r="I108" s="74">
        <v>0</v>
      </c>
      <c r="J108" s="78"/>
      <c r="K108" s="74">
        <v>6949851</v>
      </c>
      <c r="L108" s="78"/>
      <c r="M108" s="74">
        <v>186161947930</v>
      </c>
      <c r="N108" s="78"/>
      <c r="O108" s="74">
        <v>138515412700</v>
      </c>
      <c r="P108" s="78"/>
      <c r="Q108" s="73">
        <v>47646535230</v>
      </c>
      <c r="R108" s="73"/>
    </row>
    <row r="109" spans="1:18" ht="21.75" customHeight="1" x14ac:dyDescent="0.2">
      <c r="A109" s="10" t="s">
        <v>118</v>
      </c>
      <c r="B109" s="32"/>
      <c r="C109" s="76">
        <f>SUM(C9:C108)</f>
        <v>2287641455</v>
      </c>
      <c r="D109" s="78"/>
      <c r="E109" s="76">
        <f>SUM(E9:E108)</f>
        <v>5671124416844</v>
      </c>
      <c r="F109" s="78"/>
      <c r="G109" s="76">
        <f>SUM(G9:G108)</f>
        <v>5634210899763</v>
      </c>
      <c r="H109" s="78"/>
      <c r="I109" s="76">
        <f>SUM(I9:I108)</f>
        <v>36913517081</v>
      </c>
      <c r="J109" s="78"/>
      <c r="K109" s="76">
        <f>SUM(K9:K108)</f>
        <v>6632507534</v>
      </c>
      <c r="L109" s="78"/>
      <c r="M109" s="76">
        <f>SUM(M9:M108)</f>
        <v>30138583752622</v>
      </c>
      <c r="N109" s="78"/>
      <c r="O109" s="76">
        <f>SUM(O9:O108)</f>
        <v>28949959510582</v>
      </c>
      <c r="P109" s="78"/>
      <c r="Q109" s="79">
        <f>SUM(Q9:R108)</f>
        <v>1188624242040</v>
      </c>
      <c r="R109" s="79"/>
    </row>
    <row r="110" spans="1:18" x14ac:dyDescent="0.2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</row>
  </sheetData>
  <mergeCells count="109">
    <mergeCell ref="A1:Q1"/>
    <mergeCell ref="A2:R2"/>
    <mergeCell ref="A3:R3"/>
    <mergeCell ref="A5:R5"/>
    <mergeCell ref="A7:A8"/>
    <mergeCell ref="C7:I7"/>
    <mergeCell ref="K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54:R54"/>
    <mergeCell ref="Q55:R55"/>
    <mergeCell ref="Q56:R56"/>
    <mergeCell ref="Q57:R57"/>
    <mergeCell ref="Q58:R58"/>
    <mergeCell ref="Q59:R59"/>
    <mergeCell ref="Q60:R60"/>
    <mergeCell ref="Q61:R61"/>
    <mergeCell ref="Q62:R62"/>
    <mergeCell ref="Q63:R63"/>
    <mergeCell ref="Q64:R64"/>
    <mergeCell ref="Q65:R65"/>
    <mergeCell ref="Q66:R66"/>
    <mergeCell ref="Q67:R67"/>
    <mergeCell ref="Q68:R68"/>
    <mergeCell ref="Q69:R69"/>
    <mergeCell ref="Q70:R70"/>
    <mergeCell ref="Q71:R71"/>
    <mergeCell ref="Q72:R72"/>
    <mergeCell ref="Q73:R73"/>
    <mergeCell ref="Q74:R74"/>
    <mergeCell ref="Q75:R75"/>
    <mergeCell ref="Q76:R76"/>
    <mergeCell ref="Q77:R77"/>
    <mergeCell ref="Q78:R78"/>
    <mergeCell ref="Q79:R79"/>
    <mergeCell ref="Q80:R80"/>
    <mergeCell ref="Q81:R81"/>
    <mergeCell ref="Q82:R82"/>
    <mergeCell ref="Q83:R83"/>
    <mergeCell ref="Q84:R84"/>
    <mergeCell ref="Q85:R85"/>
    <mergeCell ref="Q86:R86"/>
    <mergeCell ref="Q87:R87"/>
    <mergeCell ref="Q88:R88"/>
    <mergeCell ref="Q89:R89"/>
    <mergeCell ref="Q90:R90"/>
    <mergeCell ref="Q91:R91"/>
    <mergeCell ref="Q92:R92"/>
    <mergeCell ref="Q93:R93"/>
    <mergeCell ref="Q94:R94"/>
    <mergeCell ref="Q95:R95"/>
    <mergeCell ref="Q96:R96"/>
    <mergeCell ref="Q97:R97"/>
    <mergeCell ref="Q98:R98"/>
    <mergeCell ref="Q99:R99"/>
    <mergeCell ref="Q109:R109"/>
    <mergeCell ref="Q100:R100"/>
    <mergeCell ref="Q101:R101"/>
    <mergeCell ref="Q102:R102"/>
    <mergeCell ref="Q103:R103"/>
    <mergeCell ref="Q104:R104"/>
    <mergeCell ref="Q105:R105"/>
    <mergeCell ref="Q106:R106"/>
    <mergeCell ref="Q107:R107"/>
    <mergeCell ref="Q108:R108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109"/>
  <sheetViews>
    <sheetView rightToLeft="1" topLeftCell="A90" workbookViewId="0">
      <selection activeCell="J117" sqref="J117"/>
    </sheetView>
  </sheetViews>
  <sheetFormatPr defaultRowHeight="15.75" x14ac:dyDescent="0.4"/>
  <cols>
    <col min="1" max="1" width="3.5703125" style="13" bestFit="1" customWidth="1"/>
    <col min="2" max="2" width="2.5703125" style="13" customWidth="1"/>
    <col min="3" max="3" width="23.42578125" style="13" customWidth="1"/>
    <col min="4" max="4" width="1.28515625" style="65" customWidth="1"/>
    <col min="5" max="5" width="1.28515625" style="13" customWidth="1"/>
    <col min="6" max="6" width="15.7109375" style="13" bestFit="1" customWidth="1"/>
    <col min="7" max="7" width="1.28515625" style="65" customWidth="1"/>
    <col min="8" max="8" width="19.42578125" style="13" bestFit="1" customWidth="1"/>
    <col min="9" max="9" width="1.28515625" style="65" customWidth="1"/>
    <col min="10" max="10" width="19.42578125" style="13" bestFit="1" customWidth="1"/>
    <col min="11" max="11" width="1.28515625" style="65" customWidth="1"/>
    <col min="12" max="12" width="14.7109375" style="13" bestFit="1" customWidth="1"/>
    <col min="13" max="13" width="1.28515625" style="65" customWidth="1"/>
    <col min="14" max="14" width="18.7109375" style="13" bestFit="1" customWidth="1"/>
    <col min="15" max="15" width="1.28515625" style="65" customWidth="1"/>
    <col min="16" max="16" width="15.28515625" style="13" bestFit="1" customWidth="1"/>
    <col min="17" max="17" width="1.28515625" style="65" customWidth="1"/>
    <col min="18" max="18" width="18.7109375" style="15" bestFit="1" customWidth="1"/>
    <col min="19" max="19" width="1.28515625" style="67" customWidth="1"/>
    <col min="20" max="20" width="15.7109375" style="15" bestFit="1" customWidth="1"/>
    <col min="21" max="21" width="1.28515625" style="67" customWidth="1"/>
    <col min="22" max="22" width="16.28515625" style="15" bestFit="1" customWidth="1"/>
    <col min="23" max="23" width="1.28515625" style="67" customWidth="1"/>
    <col min="24" max="24" width="19.85546875" style="15" bestFit="1" customWidth="1"/>
    <col min="25" max="25" width="1.28515625" style="67" customWidth="1"/>
    <col min="26" max="26" width="19.7109375" style="15" bestFit="1" customWidth="1"/>
    <col min="27" max="27" width="1.28515625" style="65" customWidth="1"/>
    <col min="28" max="28" width="18.28515625" style="15" bestFit="1" customWidth="1"/>
    <col min="29" max="29" width="0.28515625" style="13" customWidth="1"/>
    <col min="30" max="30" width="9.140625" style="13"/>
    <col min="32" max="32" width="17.5703125" hidden="1" customWidth="1"/>
  </cols>
  <sheetData>
    <row r="1" spans="1:32" ht="29.1" customHeight="1" x14ac:dyDescent="0.4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</row>
    <row r="2" spans="1:32" ht="21.75" customHeight="1" x14ac:dyDescent="0.4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</row>
    <row r="3" spans="1:32" ht="21.75" customHeight="1" x14ac:dyDescent="0.4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</row>
    <row r="4" spans="1:32" ht="14.45" customHeight="1" x14ac:dyDescent="0.4">
      <c r="A4" s="7" t="s">
        <v>3</v>
      </c>
      <c r="B4" s="54" t="s">
        <v>4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</row>
    <row r="5" spans="1:32" ht="14.45" customHeight="1" x14ac:dyDescent="0.4">
      <c r="A5" s="54" t="s">
        <v>5</v>
      </c>
      <c r="B5" s="54"/>
      <c r="C5" s="54" t="s">
        <v>6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</row>
    <row r="6" spans="1:32" ht="14.45" customHeight="1" x14ac:dyDescent="0.4">
      <c r="F6" s="51" t="s">
        <v>7</v>
      </c>
      <c r="G6" s="51"/>
      <c r="H6" s="51"/>
      <c r="I6" s="51"/>
      <c r="J6" s="51"/>
      <c r="L6" s="51" t="s">
        <v>8</v>
      </c>
      <c r="M6" s="51"/>
      <c r="N6" s="51"/>
      <c r="O6" s="51"/>
      <c r="P6" s="51"/>
      <c r="Q6" s="51"/>
      <c r="R6" s="51"/>
      <c r="T6" s="51" t="s">
        <v>9</v>
      </c>
      <c r="U6" s="51"/>
      <c r="V6" s="51"/>
      <c r="W6" s="51"/>
      <c r="X6" s="51"/>
      <c r="Y6" s="51"/>
      <c r="Z6" s="51"/>
      <c r="AA6" s="51"/>
      <c r="AB6" s="51"/>
    </row>
    <row r="7" spans="1:32" ht="14.45" customHeight="1" x14ac:dyDescent="0.4">
      <c r="A7" s="15"/>
      <c r="B7" s="15"/>
      <c r="C7" s="15"/>
      <c r="D7" s="67"/>
      <c r="E7" s="15"/>
      <c r="F7" s="16"/>
      <c r="G7" s="67"/>
      <c r="H7" s="16"/>
      <c r="I7" s="67"/>
      <c r="J7" s="16"/>
      <c r="K7" s="67"/>
      <c r="L7" s="50" t="s">
        <v>10</v>
      </c>
      <c r="M7" s="50"/>
      <c r="N7" s="50"/>
      <c r="O7" s="67"/>
      <c r="P7" s="50" t="s">
        <v>11</v>
      </c>
      <c r="Q7" s="50"/>
      <c r="R7" s="50"/>
      <c r="T7" s="16"/>
      <c r="V7" s="16"/>
      <c r="X7" s="16"/>
      <c r="Z7" s="16"/>
      <c r="AB7" s="16"/>
    </row>
    <row r="8" spans="1:32" ht="14.45" customHeight="1" x14ac:dyDescent="0.4">
      <c r="A8" s="51" t="s">
        <v>12</v>
      </c>
      <c r="B8" s="51"/>
      <c r="C8" s="51"/>
      <c r="D8" s="67"/>
      <c r="E8" s="51" t="s">
        <v>13</v>
      </c>
      <c r="F8" s="51"/>
      <c r="G8" s="67"/>
      <c r="H8" s="8" t="s">
        <v>14</v>
      </c>
      <c r="I8" s="67"/>
      <c r="J8" s="8" t="s">
        <v>15</v>
      </c>
      <c r="K8" s="67"/>
      <c r="L8" s="9" t="s">
        <v>13</v>
      </c>
      <c r="M8" s="67"/>
      <c r="N8" s="9" t="s">
        <v>14</v>
      </c>
      <c r="O8" s="67"/>
      <c r="P8" s="9" t="s">
        <v>13</v>
      </c>
      <c r="Q8" s="67"/>
      <c r="R8" s="9" t="s">
        <v>16</v>
      </c>
      <c r="T8" s="8" t="s">
        <v>13</v>
      </c>
      <c r="V8" s="8" t="s">
        <v>17</v>
      </c>
      <c r="X8" s="8" t="s">
        <v>14</v>
      </c>
      <c r="Z8" s="8" t="s">
        <v>15</v>
      </c>
      <c r="AB8" s="8" t="s">
        <v>18</v>
      </c>
    </row>
    <row r="9" spans="1:32" ht="21.75" customHeight="1" x14ac:dyDescent="0.4">
      <c r="A9" s="52" t="s">
        <v>19</v>
      </c>
      <c r="B9" s="52"/>
      <c r="C9" s="52"/>
      <c r="D9" s="67"/>
      <c r="E9" s="68">
        <v>74625</v>
      </c>
      <c r="F9" s="68"/>
      <c r="G9" s="69"/>
      <c r="H9" s="70">
        <v>449405522</v>
      </c>
      <c r="I9" s="69"/>
      <c r="J9" s="70">
        <v>393901010.4375</v>
      </c>
      <c r="K9" s="69"/>
      <c r="L9" s="70">
        <v>0</v>
      </c>
      <c r="M9" s="69"/>
      <c r="N9" s="70">
        <v>0</v>
      </c>
      <c r="O9" s="69"/>
      <c r="P9" s="70">
        <v>-74625</v>
      </c>
      <c r="Q9" s="69"/>
      <c r="R9" s="70">
        <v>383515684</v>
      </c>
      <c r="S9" s="69"/>
      <c r="T9" s="70">
        <v>0</v>
      </c>
      <c r="U9" s="69"/>
      <c r="V9" s="70">
        <v>0</v>
      </c>
      <c r="W9" s="69"/>
      <c r="X9" s="70">
        <v>0</v>
      </c>
      <c r="Y9" s="69"/>
      <c r="Z9" s="70">
        <v>0</v>
      </c>
      <c r="AB9" s="27">
        <f>Z9/$AF$9</f>
        <v>0</v>
      </c>
      <c r="AF9" s="30">
        <v>63865915532345</v>
      </c>
    </row>
    <row r="10" spans="1:32" ht="21.75" customHeight="1" x14ac:dyDescent="0.4">
      <c r="A10" s="49" t="s">
        <v>20</v>
      </c>
      <c r="B10" s="49"/>
      <c r="C10" s="49"/>
      <c r="D10" s="67"/>
      <c r="E10" s="71">
        <v>73500</v>
      </c>
      <c r="F10" s="71"/>
      <c r="G10" s="69"/>
      <c r="H10" s="72">
        <v>509400611</v>
      </c>
      <c r="I10" s="69"/>
      <c r="J10" s="72">
        <v>523859379.75</v>
      </c>
      <c r="K10" s="69"/>
      <c r="L10" s="72">
        <v>0</v>
      </c>
      <c r="M10" s="69"/>
      <c r="N10" s="72">
        <v>0</v>
      </c>
      <c r="O10" s="69"/>
      <c r="P10" s="72">
        <v>0</v>
      </c>
      <c r="Q10" s="69"/>
      <c r="R10" s="72">
        <v>0</v>
      </c>
      <c r="S10" s="69"/>
      <c r="T10" s="72">
        <v>73500</v>
      </c>
      <c r="U10" s="69"/>
      <c r="V10" s="72">
        <v>7830</v>
      </c>
      <c r="W10" s="69"/>
      <c r="X10" s="72">
        <v>509400611</v>
      </c>
      <c r="Y10" s="69"/>
      <c r="Z10" s="72">
        <v>572080745.25</v>
      </c>
      <c r="AB10" s="31">
        <f t="shared" ref="AB10:AB73" si="0">Z10/$AF$9</f>
        <v>8.9575282916013125E-6</v>
      </c>
    </row>
    <row r="11" spans="1:32" ht="21.75" customHeight="1" x14ac:dyDescent="0.4">
      <c r="A11" s="49" t="s">
        <v>21</v>
      </c>
      <c r="B11" s="49"/>
      <c r="C11" s="49"/>
      <c r="D11" s="67"/>
      <c r="E11" s="71">
        <v>152800000</v>
      </c>
      <c r="F11" s="71"/>
      <c r="G11" s="69"/>
      <c r="H11" s="72">
        <v>352719298284</v>
      </c>
      <c r="I11" s="69"/>
      <c r="J11" s="72">
        <v>369398522880</v>
      </c>
      <c r="K11" s="69"/>
      <c r="L11" s="72">
        <v>0</v>
      </c>
      <c r="M11" s="69"/>
      <c r="N11" s="72">
        <v>0</v>
      </c>
      <c r="O11" s="69"/>
      <c r="P11" s="72">
        <v>0</v>
      </c>
      <c r="Q11" s="69"/>
      <c r="R11" s="72">
        <v>0</v>
      </c>
      <c r="S11" s="69"/>
      <c r="T11" s="72">
        <v>152800000</v>
      </c>
      <c r="U11" s="69"/>
      <c r="V11" s="72">
        <v>3064</v>
      </c>
      <c r="W11" s="69"/>
      <c r="X11" s="72">
        <v>352719298284</v>
      </c>
      <c r="Y11" s="69"/>
      <c r="Z11" s="72">
        <v>465393533760</v>
      </c>
      <c r="AB11" s="31">
        <f t="shared" si="0"/>
        <v>7.2870408242139842E-3</v>
      </c>
    </row>
    <row r="12" spans="1:32" ht="21.75" customHeight="1" x14ac:dyDescent="0.4">
      <c r="A12" s="49" t="s">
        <v>22</v>
      </c>
      <c r="B12" s="49"/>
      <c r="C12" s="49"/>
      <c r="D12" s="67"/>
      <c r="E12" s="71">
        <v>2391454200</v>
      </c>
      <c r="F12" s="71"/>
      <c r="G12" s="69"/>
      <c r="H12" s="72">
        <v>903124434312</v>
      </c>
      <c r="I12" s="69"/>
      <c r="J12" s="72">
        <v>979416719574.12</v>
      </c>
      <c r="K12" s="69"/>
      <c r="L12" s="72">
        <v>0</v>
      </c>
      <c r="M12" s="69"/>
      <c r="N12" s="72">
        <v>0</v>
      </c>
      <c r="O12" s="69"/>
      <c r="P12" s="72">
        <v>-491454200</v>
      </c>
      <c r="Q12" s="69"/>
      <c r="R12" s="72">
        <v>261373824663</v>
      </c>
      <c r="S12" s="69"/>
      <c r="T12" s="72">
        <v>1900000000</v>
      </c>
      <c r="U12" s="69"/>
      <c r="V12" s="72">
        <v>628</v>
      </c>
      <c r="W12" s="69"/>
      <c r="X12" s="72">
        <v>717528449889</v>
      </c>
      <c r="Y12" s="69"/>
      <c r="Z12" s="72">
        <v>1186100460000</v>
      </c>
      <c r="AB12" s="31">
        <f t="shared" si="0"/>
        <v>1.8571728755681853E-2</v>
      </c>
    </row>
    <row r="13" spans="1:32" ht="21.75" customHeight="1" x14ac:dyDescent="0.4">
      <c r="A13" s="49" t="s">
        <v>23</v>
      </c>
      <c r="B13" s="49"/>
      <c r="C13" s="49"/>
      <c r="D13" s="67"/>
      <c r="E13" s="71">
        <v>100000000</v>
      </c>
      <c r="F13" s="71"/>
      <c r="G13" s="69"/>
      <c r="H13" s="72">
        <v>299825349600</v>
      </c>
      <c r="I13" s="69"/>
      <c r="J13" s="72">
        <v>294735825000</v>
      </c>
      <c r="K13" s="69"/>
      <c r="L13" s="72">
        <v>4000000</v>
      </c>
      <c r="M13" s="69"/>
      <c r="N13" s="72">
        <v>14157926296</v>
      </c>
      <c r="O13" s="69"/>
      <c r="P13" s="72">
        <v>0</v>
      </c>
      <c r="Q13" s="69"/>
      <c r="R13" s="72">
        <v>0</v>
      </c>
      <c r="S13" s="69"/>
      <c r="T13" s="72">
        <v>104000000</v>
      </c>
      <c r="U13" s="69"/>
      <c r="V13" s="72">
        <v>3808</v>
      </c>
      <c r="W13" s="69"/>
      <c r="X13" s="72">
        <v>313983275896</v>
      </c>
      <c r="Y13" s="69"/>
      <c r="Z13" s="72">
        <v>393675609600</v>
      </c>
      <c r="AB13" s="31">
        <f t="shared" si="0"/>
        <v>6.1640956106019072E-3</v>
      </c>
    </row>
    <row r="14" spans="1:32" ht="21.75" customHeight="1" x14ac:dyDescent="0.4">
      <c r="A14" s="49" t="s">
        <v>24</v>
      </c>
      <c r="B14" s="49"/>
      <c r="C14" s="49"/>
      <c r="D14" s="67"/>
      <c r="E14" s="71">
        <v>686099991</v>
      </c>
      <c r="F14" s="71"/>
      <c r="G14" s="69"/>
      <c r="H14" s="72">
        <v>299101749589</v>
      </c>
      <c r="I14" s="69"/>
      <c r="J14" s="72">
        <v>379201839005.77399</v>
      </c>
      <c r="K14" s="69"/>
      <c r="L14" s="72">
        <v>0</v>
      </c>
      <c r="M14" s="69"/>
      <c r="N14" s="72">
        <v>0</v>
      </c>
      <c r="O14" s="69"/>
      <c r="P14" s="72">
        <v>-686099991</v>
      </c>
      <c r="Q14" s="69"/>
      <c r="R14" s="72">
        <v>384250919197</v>
      </c>
      <c r="S14" s="69"/>
      <c r="T14" s="72">
        <v>0</v>
      </c>
      <c r="U14" s="69"/>
      <c r="V14" s="72">
        <v>0</v>
      </c>
      <c r="W14" s="69"/>
      <c r="X14" s="72">
        <v>0</v>
      </c>
      <c r="Y14" s="69"/>
      <c r="Z14" s="72">
        <v>0</v>
      </c>
      <c r="AB14" s="31">
        <f t="shared" si="0"/>
        <v>0</v>
      </c>
    </row>
    <row r="15" spans="1:32" ht="21.75" customHeight="1" x14ac:dyDescent="0.4">
      <c r="A15" s="49" t="s">
        <v>25</v>
      </c>
      <c r="B15" s="49"/>
      <c r="C15" s="49"/>
      <c r="D15" s="67"/>
      <c r="E15" s="71">
        <v>382115018</v>
      </c>
      <c r="F15" s="71"/>
      <c r="G15" s="69"/>
      <c r="H15" s="72">
        <v>544079201021</v>
      </c>
      <c r="I15" s="69"/>
      <c r="J15" s="72">
        <v>821597020969.59302</v>
      </c>
      <c r="K15" s="69"/>
      <c r="L15" s="72">
        <v>0</v>
      </c>
      <c r="M15" s="69"/>
      <c r="N15" s="72">
        <v>0</v>
      </c>
      <c r="O15" s="69"/>
      <c r="P15" s="72">
        <v>-1</v>
      </c>
      <c r="Q15" s="69"/>
      <c r="R15" s="72">
        <v>1</v>
      </c>
      <c r="S15" s="69"/>
      <c r="T15" s="72">
        <v>382115017</v>
      </c>
      <c r="U15" s="69"/>
      <c r="V15" s="72">
        <v>2911</v>
      </c>
      <c r="W15" s="69"/>
      <c r="X15" s="72">
        <v>544079199597</v>
      </c>
      <c r="Y15" s="69"/>
      <c r="Z15" s="72">
        <v>1105718410440.8</v>
      </c>
      <c r="AB15" s="31">
        <f t="shared" si="0"/>
        <v>1.7313122363067153E-2</v>
      </c>
    </row>
    <row r="16" spans="1:32" ht="21.75" customHeight="1" x14ac:dyDescent="0.4">
      <c r="A16" s="49" t="s">
        <v>26</v>
      </c>
      <c r="B16" s="49"/>
      <c r="C16" s="49"/>
      <c r="D16" s="67"/>
      <c r="E16" s="71">
        <v>169681580</v>
      </c>
      <c r="F16" s="71"/>
      <c r="G16" s="69"/>
      <c r="H16" s="72">
        <v>465350241600</v>
      </c>
      <c r="I16" s="69"/>
      <c r="J16" s="72">
        <v>400258595723.427</v>
      </c>
      <c r="K16" s="69"/>
      <c r="L16" s="72">
        <v>400001</v>
      </c>
      <c r="M16" s="69"/>
      <c r="N16" s="72">
        <v>1186700233</v>
      </c>
      <c r="O16" s="69"/>
      <c r="P16" s="72">
        <v>0</v>
      </c>
      <c r="Q16" s="69"/>
      <c r="R16" s="72">
        <v>0</v>
      </c>
      <c r="S16" s="69"/>
      <c r="T16" s="72">
        <v>170081581</v>
      </c>
      <c r="U16" s="69"/>
      <c r="V16" s="72">
        <v>3143</v>
      </c>
      <c r="W16" s="69"/>
      <c r="X16" s="72">
        <v>466536941833</v>
      </c>
      <c r="Y16" s="69"/>
      <c r="Z16" s="72">
        <v>531385738948.95599</v>
      </c>
      <c r="AB16" s="31">
        <f t="shared" si="0"/>
        <v>8.3203338513143967E-3</v>
      </c>
    </row>
    <row r="17" spans="1:28" ht="21.75" customHeight="1" x14ac:dyDescent="0.4">
      <c r="A17" s="49" t="s">
        <v>27</v>
      </c>
      <c r="B17" s="49"/>
      <c r="C17" s="49"/>
      <c r="D17" s="67"/>
      <c r="E17" s="71">
        <v>129800000</v>
      </c>
      <c r="F17" s="71"/>
      <c r="G17" s="69"/>
      <c r="H17" s="72">
        <v>284478689939</v>
      </c>
      <c r="I17" s="69"/>
      <c r="J17" s="72">
        <v>365793501150</v>
      </c>
      <c r="K17" s="69"/>
      <c r="L17" s="72">
        <v>0</v>
      </c>
      <c r="M17" s="69"/>
      <c r="N17" s="72">
        <v>0</v>
      </c>
      <c r="O17" s="69"/>
      <c r="P17" s="72">
        <v>-129800000</v>
      </c>
      <c r="Q17" s="69"/>
      <c r="R17" s="72">
        <v>434843932926</v>
      </c>
      <c r="S17" s="69"/>
      <c r="T17" s="72">
        <v>0</v>
      </c>
      <c r="U17" s="69"/>
      <c r="V17" s="72">
        <v>0</v>
      </c>
      <c r="W17" s="69"/>
      <c r="X17" s="72">
        <v>0</v>
      </c>
      <c r="Y17" s="69"/>
      <c r="Z17" s="72">
        <v>0</v>
      </c>
      <c r="AB17" s="31">
        <f t="shared" si="0"/>
        <v>0</v>
      </c>
    </row>
    <row r="18" spans="1:28" ht="21.75" customHeight="1" x14ac:dyDescent="0.4">
      <c r="A18" s="49" t="s">
        <v>28</v>
      </c>
      <c r="B18" s="49"/>
      <c r="C18" s="49"/>
      <c r="D18" s="67"/>
      <c r="E18" s="71">
        <v>100000000</v>
      </c>
      <c r="F18" s="71"/>
      <c r="G18" s="69"/>
      <c r="H18" s="72">
        <v>685789130979</v>
      </c>
      <c r="I18" s="69"/>
      <c r="J18" s="72">
        <v>632215800000</v>
      </c>
      <c r="K18" s="69"/>
      <c r="L18" s="72">
        <v>0</v>
      </c>
      <c r="M18" s="69"/>
      <c r="N18" s="72">
        <v>0</v>
      </c>
      <c r="O18" s="69"/>
      <c r="P18" s="72">
        <v>0</v>
      </c>
      <c r="Q18" s="69"/>
      <c r="R18" s="72">
        <v>0</v>
      </c>
      <c r="S18" s="69"/>
      <c r="T18" s="72">
        <v>100000000</v>
      </c>
      <c r="U18" s="69"/>
      <c r="V18" s="72">
        <v>8380</v>
      </c>
      <c r="W18" s="69"/>
      <c r="X18" s="72">
        <v>685789130979</v>
      </c>
      <c r="Y18" s="69"/>
      <c r="Z18" s="72">
        <v>833013900000</v>
      </c>
      <c r="AB18" s="31">
        <f t="shared" si="0"/>
        <v>1.3043168536088999E-2</v>
      </c>
    </row>
    <row r="19" spans="1:28" ht="21.75" customHeight="1" x14ac:dyDescent="0.4">
      <c r="A19" s="49" t="s">
        <v>29</v>
      </c>
      <c r="B19" s="49"/>
      <c r="C19" s="49"/>
      <c r="D19" s="67"/>
      <c r="E19" s="71">
        <v>291260869</v>
      </c>
      <c r="F19" s="71"/>
      <c r="G19" s="69"/>
      <c r="H19" s="72">
        <v>567749283443</v>
      </c>
      <c r="I19" s="69"/>
      <c r="J19" s="72">
        <v>518254881624.716</v>
      </c>
      <c r="K19" s="69"/>
      <c r="L19" s="72">
        <v>108739131</v>
      </c>
      <c r="M19" s="69"/>
      <c r="N19" s="72">
        <v>206387786231</v>
      </c>
      <c r="O19" s="69"/>
      <c r="P19" s="72">
        <v>0</v>
      </c>
      <c r="Q19" s="69"/>
      <c r="R19" s="72">
        <v>0</v>
      </c>
      <c r="S19" s="69"/>
      <c r="T19" s="72">
        <v>400000000</v>
      </c>
      <c r="U19" s="69"/>
      <c r="V19" s="72">
        <v>2119</v>
      </c>
      <c r="W19" s="69"/>
      <c r="X19" s="72">
        <v>774137069674</v>
      </c>
      <c r="Y19" s="69"/>
      <c r="Z19" s="72">
        <v>842556780000</v>
      </c>
      <c r="AB19" s="31">
        <f t="shared" si="0"/>
        <v>1.3192589082564482E-2</v>
      </c>
    </row>
    <row r="20" spans="1:28" ht="21.75" customHeight="1" x14ac:dyDescent="0.4">
      <c r="A20" s="49" t="s">
        <v>30</v>
      </c>
      <c r="B20" s="49"/>
      <c r="C20" s="49"/>
      <c r="D20" s="67"/>
      <c r="E20" s="71">
        <v>360800720</v>
      </c>
      <c r="F20" s="71"/>
      <c r="G20" s="69"/>
      <c r="H20" s="72">
        <v>1206896282817</v>
      </c>
      <c r="I20" s="69"/>
      <c r="J20" s="72">
        <v>1242735956555.9399</v>
      </c>
      <c r="K20" s="69"/>
      <c r="L20" s="72">
        <v>0</v>
      </c>
      <c r="M20" s="69"/>
      <c r="N20" s="72">
        <v>0</v>
      </c>
      <c r="O20" s="69"/>
      <c r="P20" s="72">
        <v>-1</v>
      </c>
      <c r="Q20" s="69"/>
      <c r="R20" s="72">
        <v>1</v>
      </c>
      <c r="S20" s="69"/>
      <c r="T20" s="72">
        <v>360800719</v>
      </c>
      <c r="U20" s="69"/>
      <c r="V20" s="72">
        <v>3716</v>
      </c>
      <c r="W20" s="69"/>
      <c r="X20" s="72">
        <v>1206896279472</v>
      </c>
      <c r="Y20" s="69"/>
      <c r="Z20" s="72">
        <v>1332758095746.77</v>
      </c>
      <c r="AB20" s="31">
        <f t="shared" si="0"/>
        <v>2.086806529958523E-2</v>
      </c>
    </row>
    <row r="21" spans="1:28" ht="21.75" customHeight="1" x14ac:dyDescent="0.4">
      <c r="A21" s="49" t="s">
        <v>31</v>
      </c>
      <c r="B21" s="49"/>
      <c r="C21" s="49"/>
      <c r="D21" s="67"/>
      <c r="E21" s="71">
        <v>75000000</v>
      </c>
      <c r="F21" s="71"/>
      <c r="G21" s="69"/>
      <c r="H21" s="72">
        <v>1205049456801</v>
      </c>
      <c r="I21" s="69"/>
      <c r="J21" s="72">
        <v>1329293362500</v>
      </c>
      <c r="K21" s="69"/>
      <c r="L21" s="72">
        <v>20000000</v>
      </c>
      <c r="M21" s="69"/>
      <c r="N21" s="72">
        <v>388140184000</v>
      </c>
      <c r="O21" s="69"/>
      <c r="P21" s="72">
        <v>0</v>
      </c>
      <c r="Q21" s="69"/>
      <c r="R21" s="72">
        <v>0</v>
      </c>
      <c r="S21" s="69"/>
      <c r="T21" s="72">
        <v>95000000</v>
      </c>
      <c r="U21" s="69"/>
      <c r="V21" s="72">
        <v>19400</v>
      </c>
      <c r="W21" s="69"/>
      <c r="X21" s="72">
        <v>1593189640801</v>
      </c>
      <c r="Y21" s="69"/>
      <c r="Z21" s="72">
        <v>1832034150000</v>
      </c>
      <c r="AB21" s="31">
        <f t="shared" si="0"/>
        <v>2.868563199524108E-2</v>
      </c>
    </row>
    <row r="22" spans="1:28" ht="21.75" customHeight="1" x14ac:dyDescent="0.4">
      <c r="A22" s="49" t="s">
        <v>32</v>
      </c>
      <c r="B22" s="49"/>
      <c r="C22" s="49"/>
      <c r="D22" s="67"/>
      <c r="E22" s="71">
        <v>12700000</v>
      </c>
      <c r="F22" s="71"/>
      <c r="G22" s="69"/>
      <c r="H22" s="72">
        <v>260684486784</v>
      </c>
      <c r="I22" s="69"/>
      <c r="J22" s="72">
        <v>236455667550</v>
      </c>
      <c r="K22" s="69"/>
      <c r="L22" s="72">
        <v>0</v>
      </c>
      <c r="M22" s="69"/>
      <c r="N22" s="72">
        <v>0</v>
      </c>
      <c r="O22" s="69"/>
      <c r="P22" s="72">
        <v>0</v>
      </c>
      <c r="Q22" s="69"/>
      <c r="R22" s="72">
        <v>0</v>
      </c>
      <c r="S22" s="69"/>
      <c r="T22" s="72">
        <v>12700000</v>
      </c>
      <c r="U22" s="69"/>
      <c r="V22" s="72">
        <v>22600</v>
      </c>
      <c r="W22" s="69"/>
      <c r="X22" s="72">
        <v>260684486784</v>
      </c>
      <c r="Y22" s="69"/>
      <c r="Z22" s="72">
        <v>285312231000</v>
      </c>
      <c r="AB22" s="31">
        <f t="shared" si="0"/>
        <v>4.4673630468117717E-3</v>
      </c>
    </row>
    <row r="23" spans="1:28" ht="21.75" customHeight="1" x14ac:dyDescent="0.4">
      <c r="A23" s="49" t="s">
        <v>33</v>
      </c>
      <c r="B23" s="49"/>
      <c r="C23" s="49"/>
      <c r="D23" s="67"/>
      <c r="E23" s="71">
        <v>10000000</v>
      </c>
      <c r="F23" s="71"/>
      <c r="G23" s="69"/>
      <c r="H23" s="72">
        <v>560345635855</v>
      </c>
      <c r="I23" s="69"/>
      <c r="J23" s="72">
        <v>791760825000</v>
      </c>
      <c r="K23" s="69"/>
      <c r="L23" s="72">
        <v>0</v>
      </c>
      <c r="M23" s="69"/>
      <c r="N23" s="72">
        <v>0</v>
      </c>
      <c r="O23" s="69"/>
      <c r="P23" s="72">
        <v>0</v>
      </c>
      <c r="Q23" s="69"/>
      <c r="R23" s="72">
        <v>0</v>
      </c>
      <c r="S23" s="69"/>
      <c r="T23" s="72">
        <v>10000000</v>
      </c>
      <c r="U23" s="69"/>
      <c r="V23" s="72">
        <v>87380</v>
      </c>
      <c r="W23" s="69"/>
      <c r="X23" s="72">
        <v>560345635855</v>
      </c>
      <c r="Y23" s="69"/>
      <c r="Z23" s="72">
        <v>868600890000</v>
      </c>
      <c r="AB23" s="31">
        <f t="shared" si="0"/>
        <v>1.3600382657320486E-2</v>
      </c>
    </row>
    <row r="24" spans="1:28" ht="21.75" customHeight="1" x14ac:dyDescent="0.4">
      <c r="A24" s="49" t="s">
        <v>34</v>
      </c>
      <c r="B24" s="49"/>
      <c r="C24" s="49"/>
      <c r="D24" s="67"/>
      <c r="E24" s="71">
        <v>34368000</v>
      </c>
      <c r="F24" s="71"/>
      <c r="G24" s="69"/>
      <c r="H24" s="72">
        <v>94695167650</v>
      </c>
      <c r="I24" s="69"/>
      <c r="J24" s="72">
        <v>119913921504</v>
      </c>
      <c r="K24" s="69"/>
      <c r="L24" s="72">
        <v>0</v>
      </c>
      <c r="M24" s="69"/>
      <c r="N24" s="72">
        <v>0</v>
      </c>
      <c r="O24" s="69"/>
      <c r="P24" s="72">
        <v>0</v>
      </c>
      <c r="Q24" s="69"/>
      <c r="R24" s="72">
        <v>0</v>
      </c>
      <c r="S24" s="69"/>
      <c r="T24" s="72">
        <v>34368000</v>
      </c>
      <c r="U24" s="69"/>
      <c r="V24" s="72">
        <v>4122</v>
      </c>
      <c r="W24" s="69"/>
      <c r="X24" s="72">
        <v>94695167650</v>
      </c>
      <c r="Y24" s="69"/>
      <c r="Z24" s="72">
        <v>140821989868.79999</v>
      </c>
      <c r="AB24" s="31">
        <f t="shared" si="0"/>
        <v>2.2049631434075418E-3</v>
      </c>
    </row>
    <row r="25" spans="1:28" ht="21.75" customHeight="1" x14ac:dyDescent="0.4">
      <c r="A25" s="49" t="s">
        <v>35</v>
      </c>
      <c r="B25" s="49"/>
      <c r="C25" s="49"/>
      <c r="D25" s="67"/>
      <c r="E25" s="71">
        <v>15584775</v>
      </c>
      <c r="F25" s="71"/>
      <c r="G25" s="69"/>
      <c r="H25" s="72">
        <v>2853196854397</v>
      </c>
      <c r="I25" s="69"/>
      <c r="J25" s="72">
        <v>4016932500706.9902</v>
      </c>
      <c r="K25" s="69"/>
      <c r="L25" s="72">
        <v>0</v>
      </c>
      <c r="M25" s="69"/>
      <c r="N25" s="72">
        <v>0</v>
      </c>
      <c r="O25" s="69"/>
      <c r="P25" s="72">
        <v>-584775</v>
      </c>
      <c r="Q25" s="69"/>
      <c r="R25" s="72">
        <v>155787697830</v>
      </c>
      <c r="S25" s="69"/>
      <c r="T25" s="72">
        <v>15000000</v>
      </c>
      <c r="U25" s="69"/>
      <c r="V25" s="72">
        <v>299670</v>
      </c>
      <c r="W25" s="69"/>
      <c r="X25" s="72">
        <v>2746138639540</v>
      </c>
      <c r="Y25" s="69"/>
      <c r="Z25" s="72">
        <v>4468304452500</v>
      </c>
      <c r="AB25" s="31">
        <f t="shared" si="0"/>
        <v>6.9963836191106035E-2</v>
      </c>
    </row>
    <row r="26" spans="1:28" ht="21.75" customHeight="1" x14ac:dyDescent="0.4">
      <c r="A26" s="49" t="s">
        <v>36</v>
      </c>
      <c r="B26" s="49"/>
      <c r="C26" s="49"/>
      <c r="D26" s="67"/>
      <c r="E26" s="71">
        <v>6060000</v>
      </c>
      <c r="F26" s="71"/>
      <c r="G26" s="69"/>
      <c r="H26" s="72">
        <v>407748452440</v>
      </c>
      <c r="I26" s="69"/>
      <c r="J26" s="72">
        <v>389447914950</v>
      </c>
      <c r="K26" s="69"/>
      <c r="L26" s="72">
        <v>0</v>
      </c>
      <c r="M26" s="69"/>
      <c r="N26" s="72">
        <v>0</v>
      </c>
      <c r="O26" s="69"/>
      <c r="P26" s="72">
        <v>0</v>
      </c>
      <c r="Q26" s="69"/>
      <c r="R26" s="72">
        <v>0</v>
      </c>
      <c r="S26" s="69"/>
      <c r="T26" s="72">
        <v>6060000</v>
      </c>
      <c r="U26" s="69"/>
      <c r="V26" s="72">
        <v>72740</v>
      </c>
      <c r="W26" s="69"/>
      <c r="X26" s="72">
        <v>407748452440</v>
      </c>
      <c r="Y26" s="69"/>
      <c r="Z26" s="72">
        <v>438181613820</v>
      </c>
      <c r="AB26" s="31">
        <f t="shared" si="0"/>
        <v>6.8609619100830424E-3</v>
      </c>
    </row>
    <row r="27" spans="1:28" ht="21.75" customHeight="1" x14ac:dyDescent="0.4">
      <c r="A27" s="49" t="s">
        <v>37</v>
      </c>
      <c r="B27" s="49"/>
      <c r="C27" s="49"/>
      <c r="D27" s="67"/>
      <c r="E27" s="71">
        <v>3380750</v>
      </c>
      <c r="F27" s="71"/>
      <c r="G27" s="69"/>
      <c r="H27" s="72">
        <v>380947907442</v>
      </c>
      <c r="I27" s="69"/>
      <c r="J27" s="72">
        <v>427472713170</v>
      </c>
      <c r="K27" s="69"/>
      <c r="L27" s="72">
        <v>0</v>
      </c>
      <c r="M27" s="69"/>
      <c r="N27" s="72">
        <v>0</v>
      </c>
      <c r="O27" s="69"/>
      <c r="P27" s="72">
        <v>-3380750</v>
      </c>
      <c r="Q27" s="69"/>
      <c r="R27" s="72">
        <v>388273094470</v>
      </c>
      <c r="S27" s="69"/>
      <c r="T27" s="72">
        <v>0</v>
      </c>
      <c r="U27" s="69"/>
      <c r="V27" s="72">
        <v>0</v>
      </c>
      <c r="W27" s="69"/>
      <c r="X27" s="72">
        <v>0</v>
      </c>
      <c r="Y27" s="69"/>
      <c r="Z27" s="72">
        <v>0</v>
      </c>
      <c r="AB27" s="31">
        <f t="shared" si="0"/>
        <v>0</v>
      </c>
    </row>
    <row r="28" spans="1:28" ht="21.75" customHeight="1" x14ac:dyDescent="0.4">
      <c r="A28" s="49" t="s">
        <v>38</v>
      </c>
      <c r="B28" s="49"/>
      <c r="C28" s="49"/>
      <c r="D28" s="67"/>
      <c r="E28" s="71">
        <v>9463560</v>
      </c>
      <c r="F28" s="71"/>
      <c r="G28" s="69"/>
      <c r="H28" s="72">
        <v>261848591758</v>
      </c>
      <c r="I28" s="69"/>
      <c r="J28" s="72">
        <v>413166499846.56</v>
      </c>
      <c r="K28" s="69"/>
      <c r="L28" s="72">
        <v>0</v>
      </c>
      <c r="M28" s="69"/>
      <c r="N28" s="72">
        <v>0</v>
      </c>
      <c r="O28" s="69"/>
      <c r="P28" s="72">
        <v>-7463560</v>
      </c>
      <c r="Q28" s="69"/>
      <c r="R28" s="72">
        <v>407502486870</v>
      </c>
      <c r="S28" s="69"/>
      <c r="T28" s="72">
        <v>2000000</v>
      </c>
      <c r="U28" s="69"/>
      <c r="V28" s="72">
        <v>56840</v>
      </c>
      <c r="W28" s="69"/>
      <c r="X28" s="72">
        <v>55338285326</v>
      </c>
      <c r="Y28" s="69"/>
      <c r="Z28" s="72">
        <v>113003604000</v>
      </c>
      <c r="AB28" s="31">
        <f t="shared" si="0"/>
        <v>1.7693883045138395E-3</v>
      </c>
    </row>
    <row r="29" spans="1:28" ht="21.75" customHeight="1" x14ac:dyDescent="0.4">
      <c r="A29" s="49" t="s">
        <v>39</v>
      </c>
      <c r="B29" s="49"/>
      <c r="C29" s="49"/>
      <c r="D29" s="67"/>
      <c r="E29" s="71">
        <v>21512604</v>
      </c>
      <c r="F29" s="71"/>
      <c r="G29" s="69"/>
      <c r="H29" s="72">
        <v>263498738911</v>
      </c>
      <c r="I29" s="69"/>
      <c r="J29" s="72">
        <v>273509085239.298</v>
      </c>
      <c r="K29" s="69"/>
      <c r="L29" s="72">
        <v>14600000</v>
      </c>
      <c r="M29" s="69"/>
      <c r="N29" s="72">
        <v>199544505248</v>
      </c>
      <c r="O29" s="69"/>
      <c r="P29" s="72">
        <v>0</v>
      </c>
      <c r="Q29" s="69"/>
      <c r="R29" s="72">
        <v>0</v>
      </c>
      <c r="S29" s="69"/>
      <c r="T29" s="72">
        <v>36112604</v>
      </c>
      <c r="U29" s="69"/>
      <c r="V29" s="72">
        <v>14080</v>
      </c>
      <c r="W29" s="69"/>
      <c r="X29" s="72">
        <v>463043244159</v>
      </c>
      <c r="Y29" s="69"/>
      <c r="Z29" s="72">
        <v>505440094807.29602</v>
      </c>
      <c r="AB29" s="31">
        <f t="shared" si="0"/>
        <v>7.9140820356879572E-3</v>
      </c>
    </row>
    <row r="30" spans="1:28" ht="21.75" customHeight="1" x14ac:dyDescent="0.4">
      <c r="A30" s="49" t="s">
        <v>40</v>
      </c>
      <c r="B30" s="49"/>
      <c r="C30" s="49"/>
      <c r="D30" s="67"/>
      <c r="E30" s="71">
        <v>110000499</v>
      </c>
      <c r="F30" s="71"/>
      <c r="G30" s="69"/>
      <c r="H30" s="72">
        <v>467915804351</v>
      </c>
      <c r="I30" s="69"/>
      <c r="J30" s="72">
        <v>740272393129.53101</v>
      </c>
      <c r="K30" s="69"/>
      <c r="L30" s="72">
        <v>0</v>
      </c>
      <c r="M30" s="69"/>
      <c r="N30" s="72">
        <v>0</v>
      </c>
      <c r="O30" s="69"/>
      <c r="P30" s="72">
        <v>0</v>
      </c>
      <c r="Q30" s="69"/>
      <c r="R30" s="72">
        <v>0</v>
      </c>
      <c r="S30" s="69"/>
      <c r="T30" s="72">
        <v>110000499</v>
      </c>
      <c r="U30" s="69"/>
      <c r="V30" s="72">
        <v>7920</v>
      </c>
      <c r="W30" s="69"/>
      <c r="X30" s="72">
        <v>467915804351</v>
      </c>
      <c r="Y30" s="69"/>
      <c r="Z30" s="72">
        <v>866020288565.12402</v>
      </c>
      <c r="AB30" s="31">
        <f t="shared" si="0"/>
        <v>1.3559976105353514E-2</v>
      </c>
    </row>
    <row r="31" spans="1:28" ht="21.75" customHeight="1" x14ac:dyDescent="0.4">
      <c r="A31" s="49" t="s">
        <v>41</v>
      </c>
      <c r="B31" s="49"/>
      <c r="C31" s="49"/>
      <c r="D31" s="67"/>
      <c r="E31" s="71">
        <v>70969041</v>
      </c>
      <c r="F31" s="71"/>
      <c r="G31" s="69"/>
      <c r="H31" s="72">
        <v>499910524217</v>
      </c>
      <c r="I31" s="69"/>
      <c r="J31" s="72">
        <v>444444683798.11499</v>
      </c>
      <c r="K31" s="69"/>
      <c r="L31" s="72">
        <v>0</v>
      </c>
      <c r="M31" s="69"/>
      <c r="N31" s="72">
        <v>0</v>
      </c>
      <c r="O31" s="69"/>
      <c r="P31" s="72">
        <v>0</v>
      </c>
      <c r="Q31" s="69"/>
      <c r="R31" s="72">
        <v>0</v>
      </c>
      <c r="S31" s="69"/>
      <c r="T31" s="72">
        <v>70969041</v>
      </c>
      <c r="U31" s="69"/>
      <c r="V31" s="72">
        <v>8090</v>
      </c>
      <c r="W31" s="69"/>
      <c r="X31" s="72">
        <v>499910524217</v>
      </c>
      <c r="Y31" s="69"/>
      <c r="Z31" s="72">
        <v>570723411416.94397</v>
      </c>
      <c r="AB31" s="31">
        <f t="shared" si="0"/>
        <v>8.936275424219044E-3</v>
      </c>
    </row>
    <row r="32" spans="1:28" ht="21.75" customHeight="1" x14ac:dyDescent="0.4">
      <c r="A32" s="49" t="s">
        <v>42</v>
      </c>
      <c r="B32" s="49"/>
      <c r="C32" s="49"/>
      <c r="D32" s="67"/>
      <c r="E32" s="71">
        <v>74704243</v>
      </c>
      <c r="F32" s="71"/>
      <c r="G32" s="69"/>
      <c r="H32" s="72">
        <v>316561194887</v>
      </c>
      <c r="I32" s="69"/>
      <c r="J32" s="72">
        <v>337139277503.841</v>
      </c>
      <c r="K32" s="69"/>
      <c r="L32" s="72">
        <v>41000000</v>
      </c>
      <c r="M32" s="69"/>
      <c r="N32" s="72">
        <v>199901123824</v>
      </c>
      <c r="O32" s="69"/>
      <c r="P32" s="72">
        <v>0</v>
      </c>
      <c r="Q32" s="69"/>
      <c r="R32" s="72">
        <v>0</v>
      </c>
      <c r="S32" s="69"/>
      <c r="T32" s="72">
        <v>115704243</v>
      </c>
      <c r="U32" s="69"/>
      <c r="V32" s="72">
        <v>4974</v>
      </c>
      <c r="W32" s="69"/>
      <c r="X32" s="72">
        <v>516462318711</v>
      </c>
      <c r="Y32" s="69"/>
      <c r="Z32" s="72">
        <v>572088602899.14197</v>
      </c>
      <c r="AB32" s="31">
        <f t="shared" si="0"/>
        <v>8.9576513251329922E-3</v>
      </c>
    </row>
    <row r="33" spans="1:28" ht="21.75" customHeight="1" x14ac:dyDescent="0.4">
      <c r="A33" s="49" t="s">
        <v>43</v>
      </c>
      <c r="B33" s="49"/>
      <c r="C33" s="49"/>
      <c r="D33" s="67"/>
      <c r="E33" s="71">
        <v>14993374</v>
      </c>
      <c r="F33" s="71"/>
      <c r="G33" s="69"/>
      <c r="H33" s="72">
        <v>226063243187</v>
      </c>
      <c r="I33" s="69"/>
      <c r="J33" s="72">
        <v>223666780514.47299</v>
      </c>
      <c r="K33" s="69"/>
      <c r="L33" s="72">
        <v>0</v>
      </c>
      <c r="M33" s="69"/>
      <c r="N33" s="72">
        <v>0</v>
      </c>
      <c r="O33" s="69"/>
      <c r="P33" s="72">
        <v>0</v>
      </c>
      <c r="Q33" s="69"/>
      <c r="R33" s="72">
        <v>0</v>
      </c>
      <c r="S33" s="69"/>
      <c r="T33" s="72">
        <v>14993374</v>
      </c>
      <c r="U33" s="69"/>
      <c r="V33" s="72">
        <v>15007</v>
      </c>
      <c r="W33" s="69"/>
      <c r="X33" s="72">
        <v>226063243187</v>
      </c>
      <c r="Y33" s="69"/>
      <c r="Z33" s="72">
        <v>223666780514.47299</v>
      </c>
      <c r="AB33" s="31">
        <f t="shared" si="0"/>
        <v>3.5021306537318261E-3</v>
      </c>
    </row>
    <row r="34" spans="1:28" ht="21.75" customHeight="1" x14ac:dyDescent="0.4">
      <c r="A34" s="49" t="s">
        <v>44</v>
      </c>
      <c r="B34" s="49"/>
      <c r="C34" s="49"/>
      <c r="D34" s="67"/>
      <c r="E34" s="71">
        <v>32500000</v>
      </c>
      <c r="F34" s="71"/>
      <c r="G34" s="69"/>
      <c r="H34" s="72">
        <v>329807209445</v>
      </c>
      <c r="I34" s="69"/>
      <c r="J34" s="72">
        <v>361834200000</v>
      </c>
      <c r="K34" s="69"/>
      <c r="L34" s="72">
        <v>7350000</v>
      </c>
      <c r="M34" s="69"/>
      <c r="N34" s="72">
        <v>100049794080</v>
      </c>
      <c r="O34" s="69"/>
      <c r="P34" s="72">
        <v>0</v>
      </c>
      <c r="Q34" s="69"/>
      <c r="R34" s="72">
        <v>0</v>
      </c>
      <c r="S34" s="69"/>
      <c r="T34" s="72">
        <v>39850000</v>
      </c>
      <c r="U34" s="69"/>
      <c r="V34" s="72">
        <v>13440</v>
      </c>
      <c r="W34" s="69"/>
      <c r="X34" s="72">
        <v>429857003525</v>
      </c>
      <c r="Y34" s="69"/>
      <c r="Z34" s="72">
        <v>532397275200</v>
      </c>
      <c r="AB34" s="31">
        <f t="shared" si="0"/>
        <v>8.3361722878671721E-3</v>
      </c>
    </row>
    <row r="35" spans="1:28" ht="21.75" customHeight="1" x14ac:dyDescent="0.4">
      <c r="A35" s="49" t="s">
        <v>45</v>
      </c>
      <c r="B35" s="49"/>
      <c r="C35" s="49"/>
      <c r="D35" s="67"/>
      <c r="E35" s="71">
        <v>70889313</v>
      </c>
      <c r="F35" s="71"/>
      <c r="G35" s="69"/>
      <c r="H35" s="72">
        <v>307485931328</v>
      </c>
      <c r="I35" s="69"/>
      <c r="J35" s="72">
        <v>273766321368.01999</v>
      </c>
      <c r="K35" s="69"/>
      <c r="L35" s="72">
        <v>0</v>
      </c>
      <c r="M35" s="69"/>
      <c r="N35" s="72">
        <v>0</v>
      </c>
      <c r="O35" s="69"/>
      <c r="P35" s="72">
        <v>0</v>
      </c>
      <c r="Q35" s="69"/>
      <c r="R35" s="72">
        <v>0</v>
      </c>
      <c r="S35" s="69"/>
      <c r="T35" s="72">
        <v>70889313</v>
      </c>
      <c r="U35" s="69"/>
      <c r="V35" s="72">
        <v>4268</v>
      </c>
      <c r="W35" s="69"/>
      <c r="X35" s="72">
        <v>307485931328</v>
      </c>
      <c r="Y35" s="69"/>
      <c r="Z35" s="72">
        <v>300755382136.09003</v>
      </c>
      <c r="AB35" s="31">
        <f t="shared" si="0"/>
        <v>4.7091688834206401E-3</v>
      </c>
    </row>
    <row r="36" spans="1:28" ht="21.75" customHeight="1" x14ac:dyDescent="0.4">
      <c r="A36" s="49" t="s">
        <v>46</v>
      </c>
      <c r="B36" s="49"/>
      <c r="C36" s="49"/>
      <c r="D36" s="67"/>
      <c r="E36" s="71">
        <v>8601500</v>
      </c>
      <c r="F36" s="71"/>
      <c r="G36" s="69"/>
      <c r="H36" s="72">
        <v>466134319251</v>
      </c>
      <c r="I36" s="69"/>
      <c r="J36" s="72">
        <v>409987895546.25</v>
      </c>
      <c r="K36" s="69"/>
      <c r="L36" s="72">
        <v>0</v>
      </c>
      <c r="M36" s="69"/>
      <c r="N36" s="72">
        <v>0</v>
      </c>
      <c r="O36" s="69"/>
      <c r="P36" s="72">
        <v>0</v>
      </c>
      <c r="Q36" s="69"/>
      <c r="R36" s="72">
        <v>0</v>
      </c>
      <c r="S36" s="69"/>
      <c r="T36" s="72">
        <v>8601500</v>
      </c>
      <c r="U36" s="69"/>
      <c r="V36" s="72">
        <v>53700</v>
      </c>
      <c r="W36" s="69"/>
      <c r="X36" s="72">
        <v>466134319251</v>
      </c>
      <c r="Y36" s="69"/>
      <c r="Z36" s="72">
        <v>459152241727.5</v>
      </c>
      <c r="AB36" s="31">
        <f t="shared" si="0"/>
        <v>7.1893158956589541E-3</v>
      </c>
    </row>
    <row r="37" spans="1:28" ht="21.75" customHeight="1" x14ac:dyDescent="0.4">
      <c r="A37" s="49" t="s">
        <v>47</v>
      </c>
      <c r="B37" s="49"/>
      <c r="C37" s="49"/>
      <c r="D37" s="67"/>
      <c r="E37" s="71">
        <v>518015151</v>
      </c>
      <c r="F37" s="71"/>
      <c r="G37" s="69"/>
      <c r="H37" s="72">
        <v>1331181271104</v>
      </c>
      <c r="I37" s="69"/>
      <c r="J37" s="72">
        <v>1217816452413.9199</v>
      </c>
      <c r="K37" s="69"/>
      <c r="L37" s="72">
        <v>0</v>
      </c>
      <c r="M37" s="69"/>
      <c r="N37" s="72">
        <v>0</v>
      </c>
      <c r="O37" s="69"/>
      <c r="P37" s="72">
        <v>0</v>
      </c>
      <c r="Q37" s="69"/>
      <c r="R37" s="72">
        <v>0</v>
      </c>
      <c r="S37" s="69"/>
      <c r="T37" s="72">
        <v>518015151</v>
      </c>
      <c r="U37" s="69"/>
      <c r="V37" s="72">
        <v>2556</v>
      </c>
      <c r="W37" s="69"/>
      <c r="X37" s="72">
        <v>1331181271104</v>
      </c>
      <c r="Y37" s="69"/>
      <c r="Z37" s="72">
        <v>1316168647936.5601</v>
      </c>
      <c r="AB37" s="31">
        <f t="shared" si="0"/>
        <v>2.060831097410612E-2</v>
      </c>
    </row>
    <row r="38" spans="1:28" ht="21.75" customHeight="1" x14ac:dyDescent="0.4">
      <c r="A38" s="49" t="s">
        <v>48</v>
      </c>
      <c r="B38" s="49"/>
      <c r="C38" s="49"/>
      <c r="D38" s="67"/>
      <c r="E38" s="71">
        <v>800000</v>
      </c>
      <c r="F38" s="71"/>
      <c r="G38" s="69"/>
      <c r="H38" s="72">
        <v>2650204201</v>
      </c>
      <c r="I38" s="69"/>
      <c r="J38" s="72">
        <v>2648944440</v>
      </c>
      <c r="K38" s="69"/>
      <c r="L38" s="72">
        <v>0</v>
      </c>
      <c r="M38" s="69"/>
      <c r="N38" s="72">
        <v>0</v>
      </c>
      <c r="O38" s="69"/>
      <c r="P38" s="72">
        <v>0</v>
      </c>
      <c r="Q38" s="69"/>
      <c r="R38" s="72">
        <v>0</v>
      </c>
      <c r="S38" s="69"/>
      <c r="T38" s="72">
        <v>800000</v>
      </c>
      <c r="U38" s="69"/>
      <c r="V38" s="72">
        <v>3485</v>
      </c>
      <c r="W38" s="69"/>
      <c r="X38" s="72">
        <v>2650204201</v>
      </c>
      <c r="Y38" s="69"/>
      <c r="Z38" s="72">
        <v>2771411400</v>
      </c>
      <c r="AB38" s="31">
        <f t="shared" si="0"/>
        <v>4.3394217038921393E-5</v>
      </c>
    </row>
    <row r="39" spans="1:28" ht="21.75" customHeight="1" x14ac:dyDescent="0.4">
      <c r="A39" s="49" t="s">
        <v>49</v>
      </c>
      <c r="B39" s="49"/>
      <c r="C39" s="49"/>
      <c r="D39" s="67"/>
      <c r="E39" s="71">
        <v>59345655</v>
      </c>
      <c r="F39" s="71"/>
      <c r="G39" s="69"/>
      <c r="H39" s="72">
        <v>131263604011</v>
      </c>
      <c r="I39" s="69"/>
      <c r="J39" s="72">
        <v>110375057967.995</v>
      </c>
      <c r="K39" s="69"/>
      <c r="L39" s="72">
        <v>0</v>
      </c>
      <c r="M39" s="69"/>
      <c r="N39" s="72">
        <v>0</v>
      </c>
      <c r="O39" s="69"/>
      <c r="P39" s="72">
        <v>-59345655</v>
      </c>
      <c r="Q39" s="69"/>
      <c r="R39" s="72">
        <v>105333563055</v>
      </c>
      <c r="S39" s="69"/>
      <c r="T39" s="72">
        <v>0</v>
      </c>
      <c r="U39" s="69"/>
      <c r="V39" s="72">
        <v>0</v>
      </c>
      <c r="W39" s="69"/>
      <c r="X39" s="72">
        <v>0</v>
      </c>
      <c r="Y39" s="69"/>
      <c r="Z39" s="72">
        <v>0</v>
      </c>
      <c r="AB39" s="31">
        <f t="shared" si="0"/>
        <v>0</v>
      </c>
    </row>
    <row r="40" spans="1:28" ht="21.75" customHeight="1" x14ac:dyDescent="0.4">
      <c r="A40" s="49" t="s">
        <v>50</v>
      </c>
      <c r="B40" s="49"/>
      <c r="C40" s="49"/>
      <c r="D40" s="67"/>
      <c r="E40" s="71">
        <v>4695715</v>
      </c>
      <c r="F40" s="71"/>
      <c r="G40" s="69"/>
      <c r="H40" s="72">
        <v>286123476525</v>
      </c>
      <c r="I40" s="69"/>
      <c r="J40" s="72">
        <v>297804076628.84998</v>
      </c>
      <c r="K40" s="69"/>
      <c r="L40" s="72">
        <v>0</v>
      </c>
      <c r="M40" s="69"/>
      <c r="N40" s="72">
        <v>0</v>
      </c>
      <c r="O40" s="69"/>
      <c r="P40" s="72">
        <v>0</v>
      </c>
      <c r="Q40" s="69"/>
      <c r="R40" s="72">
        <v>0</v>
      </c>
      <c r="S40" s="69"/>
      <c r="T40" s="72">
        <v>4695715</v>
      </c>
      <c r="U40" s="69"/>
      <c r="V40" s="72">
        <v>63940</v>
      </c>
      <c r="W40" s="69"/>
      <c r="X40" s="72">
        <v>286123476525</v>
      </c>
      <c r="Y40" s="69"/>
      <c r="Z40" s="72">
        <v>298457565198.255</v>
      </c>
      <c r="AB40" s="31">
        <f t="shared" si="0"/>
        <v>4.6731901157370968E-3</v>
      </c>
    </row>
    <row r="41" spans="1:28" ht="21.75" customHeight="1" x14ac:dyDescent="0.4">
      <c r="A41" s="49" t="s">
        <v>51</v>
      </c>
      <c r="B41" s="49"/>
      <c r="C41" s="49"/>
      <c r="D41" s="67"/>
      <c r="E41" s="71">
        <v>600000</v>
      </c>
      <c r="F41" s="71"/>
      <c r="G41" s="69"/>
      <c r="H41" s="72">
        <v>3361049064</v>
      </c>
      <c r="I41" s="69"/>
      <c r="J41" s="72">
        <v>3835044900</v>
      </c>
      <c r="K41" s="69"/>
      <c r="L41" s="72">
        <v>0</v>
      </c>
      <c r="M41" s="69"/>
      <c r="N41" s="72">
        <v>0</v>
      </c>
      <c r="O41" s="69"/>
      <c r="P41" s="72">
        <v>-600000</v>
      </c>
      <c r="Q41" s="69"/>
      <c r="R41" s="72">
        <v>3924097531</v>
      </c>
      <c r="S41" s="69"/>
      <c r="T41" s="72">
        <v>0</v>
      </c>
      <c r="U41" s="69"/>
      <c r="V41" s="72">
        <v>0</v>
      </c>
      <c r="W41" s="69"/>
      <c r="X41" s="72">
        <v>0</v>
      </c>
      <c r="Y41" s="69"/>
      <c r="Z41" s="72">
        <v>0</v>
      </c>
      <c r="AB41" s="31">
        <f t="shared" si="0"/>
        <v>0</v>
      </c>
    </row>
    <row r="42" spans="1:28" ht="21.75" customHeight="1" x14ac:dyDescent="0.4">
      <c r="A42" s="49" t="s">
        <v>52</v>
      </c>
      <c r="B42" s="49"/>
      <c r="C42" s="49"/>
      <c r="D42" s="67"/>
      <c r="E42" s="71">
        <v>105003071</v>
      </c>
      <c r="F42" s="71"/>
      <c r="G42" s="69"/>
      <c r="H42" s="72">
        <v>164749818399</v>
      </c>
      <c r="I42" s="69"/>
      <c r="J42" s="72">
        <v>126819637813.97301</v>
      </c>
      <c r="K42" s="69"/>
      <c r="L42" s="72">
        <v>0</v>
      </c>
      <c r="M42" s="69"/>
      <c r="N42" s="72">
        <v>0</v>
      </c>
      <c r="O42" s="69"/>
      <c r="P42" s="72">
        <v>0</v>
      </c>
      <c r="Q42" s="69"/>
      <c r="R42" s="72">
        <v>0</v>
      </c>
      <c r="S42" s="69"/>
      <c r="T42" s="72">
        <v>105003071</v>
      </c>
      <c r="U42" s="69"/>
      <c r="V42" s="72">
        <v>1556</v>
      </c>
      <c r="W42" s="69"/>
      <c r="X42" s="72">
        <v>164749818399</v>
      </c>
      <c r="Y42" s="69"/>
      <c r="Z42" s="72">
        <v>162412639044.06799</v>
      </c>
      <c r="AB42" s="31">
        <f t="shared" si="0"/>
        <v>2.5430253005895428E-3</v>
      </c>
    </row>
    <row r="43" spans="1:28" ht="21.75" customHeight="1" x14ac:dyDescent="0.4">
      <c r="A43" s="49" t="s">
        <v>53</v>
      </c>
      <c r="B43" s="49"/>
      <c r="C43" s="49"/>
      <c r="D43" s="67"/>
      <c r="E43" s="71">
        <v>56378333</v>
      </c>
      <c r="F43" s="71"/>
      <c r="G43" s="69"/>
      <c r="H43" s="72">
        <v>297212622438</v>
      </c>
      <c r="I43" s="69"/>
      <c r="J43" s="72">
        <v>303191991179.896</v>
      </c>
      <c r="K43" s="69"/>
      <c r="L43" s="72">
        <v>0</v>
      </c>
      <c r="M43" s="69"/>
      <c r="N43" s="72">
        <v>0</v>
      </c>
      <c r="O43" s="69"/>
      <c r="P43" s="72">
        <v>-56378333</v>
      </c>
      <c r="Q43" s="69"/>
      <c r="R43" s="72">
        <v>0</v>
      </c>
      <c r="S43" s="69"/>
      <c r="T43" s="72">
        <v>0</v>
      </c>
      <c r="U43" s="69"/>
      <c r="V43" s="72">
        <v>0</v>
      </c>
      <c r="W43" s="69"/>
      <c r="X43" s="72">
        <v>0</v>
      </c>
      <c r="Y43" s="69"/>
      <c r="Z43" s="72">
        <v>0</v>
      </c>
      <c r="AB43" s="31">
        <f t="shared" si="0"/>
        <v>0</v>
      </c>
    </row>
    <row r="44" spans="1:28" ht="21.75" customHeight="1" x14ac:dyDescent="0.4">
      <c r="A44" s="49" t="s">
        <v>54</v>
      </c>
      <c r="B44" s="49"/>
      <c r="C44" s="49"/>
      <c r="D44" s="67"/>
      <c r="E44" s="71">
        <v>79058826</v>
      </c>
      <c r="F44" s="71"/>
      <c r="G44" s="69"/>
      <c r="H44" s="72">
        <v>110998591704</v>
      </c>
      <c r="I44" s="69"/>
      <c r="J44" s="72">
        <v>102479307484.83099</v>
      </c>
      <c r="K44" s="69"/>
      <c r="L44" s="72">
        <v>0</v>
      </c>
      <c r="M44" s="69"/>
      <c r="N44" s="72">
        <v>0</v>
      </c>
      <c r="O44" s="69"/>
      <c r="P44" s="72">
        <v>-79058820</v>
      </c>
      <c r="Q44" s="69"/>
      <c r="R44" s="72">
        <v>74091579300</v>
      </c>
      <c r="S44" s="69"/>
      <c r="T44" s="72">
        <v>6</v>
      </c>
      <c r="U44" s="69"/>
      <c r="V44" s="72">
        <v>954</v>
      </c>
      <c r="W44" s="69"/>
      <c r="X44" s="72">
        <v>8424</v>
      </c>
      <c r="Y44" s="69"/>
      <c r="Z44" s="72">
        <v>5689.9422000000004</v>
      </c>
      <c r="AB44" s="31">
        <f t="shared" si="0"/>
        <v>8.9092000836006491E-11</v>
      </c>
    </row>
    <row r="45" spans="1:28" ht="21.75" customHeight="1" x14ac:dyDescent="0.4">
      <c r="A45" s="49" t="s">
        <v>55</v>
      </c>
      <c r="B45" s="49"/>
      <c r="C45" s="49"/>
      <c r="D45" s="67"/>
      <c r="E45" s="71">
        <v>6749061</v>
      </c>
      <c r="F45" s="71"/>
      <c r="G45" s="69"/>
      <c r="H45" s="72">
        <v>79571429190</v>
      </c>
      <c r="I45" s="69"/>
      <c r="J45" s="72">
        <v>86209417518.592499</v>
      </c>
      <c r="K45" s="69"/>
      <c r="L45" s="72">
        <v>0</v>
      </c>
      <c r="M45" s="69"/>
      <c r="N45" s="72">
        <v>0</v>
      </c>
      <c r="O45" s="69"/>
      <c r="P45" s="72">
        <v>0</v>
      </c>
      <c r="Q45" s="69"/>
      <c r="R45" s="72">
        <v>0</v>
      </c>
      <c r="S45" s="69"/>
      <c r="T45" s="72">
        <v>0</v>
      </c>
      <c r="U45" s="69"/>
      <c r="V45" s="72">
        <v>0</v>
      </c>
      <c r="W45" s="69"/>
      <c r="X45" s="72">
        <v>0</v>
      </c>
      <c r="Y45" s="69"/>
      <c r="Z45" s="72">
        <v>0</v>
      </c>
      <c r="AB45" s="31">
        <f t="shared" si="0"/>
        <v>0</v>
      </c>
    </row>
    <row r="46" spans="1:28" ht="21.75" customHeight="1" x14ac:dyDescent="0.4">
      <c r="A46" s="49" t="s">
        <v>56</v>
      </c>
      <c r="B46" s="49"/>
      <c r="C46" s="49"/>
      <c r="D46" s="67"/>
      <c r="E46" s="71">
        <v>32301479</v>
      </c>
      <c r="F46" s="71"/>
      <c r="G46" s="69"/>
      <c r="H46" s="72">
        <v>45900401659</v>
      </c>
      <c r="I46" s="69"/>
      <c r="J46" s="72">
        <v>53686724854.316399</v>
      </c>
      <c r="K46" s="69"/>
      <c r="L46" s="72">
        <v>0</v>
      </c>
      <c r="M46" s="69"/>
      <c r="N46" s="72">
        <v>0</v>
      </c>
      <c r="O46" s="69"/>
      <c r="P46" s="72">
        <v>0</v>
      </c>
      <c r="Q46" s="69"/>
      <c r="R46" s="72">
        <v>0</v>
      </c>
      <c r="S46" s="69"/>
      <c r="T46" s="72">
        <v>32301479</v>
      </c>
      <c r="U46" s="69"/>
      <c r="V46" s="72">
        <v>1795</v>
      </c>
      <c r="W46" s="69"/>
      <c r="X46" s="72">
        <v>45900401659</v>
      </c>
      <c r="Y46" s="69"/>
      <c r="Z46" s="72">
        <v>57636166933.910202</v>
      </c>
      <c r="AB46" s="31">
        <f t="shared" si="0"/>
        <v>9.0245581627527549E-4</v>
      </c>
    </row>
    <row r="47" spans="1:28" ht="21.75" customHeight="1" x14ac:dyDescent="0.4">
      <c r="A47" s="49" t="s">
        <v>57</v>
      </c>
      <c r="B47" s="49"/>
      <c r="C47" s="49"/>
      <c r="D47" s="67"/>
      <c r="E47" s="71">
        <v>37557252</v>
      </c>
      <c r="F47" s="71"/>
      <c r="G47" s="69"/>
      <c r="H47" s="72">
        <v>125290992672</v>
      </c>
      <c r="I47" s="69"/>
      <c r="J47" s="72">
        <v>107707973621.481</v>
      </c>
      <c r="K47" s="69"/>
      <c r="L47" s="72">
        <v>0</v>
      </c>
      <c r="M47" s="69"/>
      <c r="N47" s="72">
        <v>0</v>
      </c>
      <c r="O47" s="69"/>
      <c r="P47" s="72">
        <v>0</v>
      </c>
      <c r="Q47" s="69"/>
      <c r="R47" s="72">
        <v>0</v>
      </c>
      <c r="S47" s="69"/>
      <c r="T47" s="72">
        <v>37557252</v>
      </c>
      <c r="U47" s="69"/>
      <c r="V47" s="72">
        <v>3268</v>
      </c>
      <c r="W47" s="69"/>
      <c r="X47" s="72">
        <v>125290992672</v>
      </c>
      <c r="Y47" s="69"/>
      <c r="Z47" s="72">
        <v>122006813793.761</v>
      </c>
      <c r="AB47" s="31">
        <f t="shared" si="0"/>
        <v>1.9103588005713384E-3</v>
      </c>
    </row>
    <row r="48" spans="1:28" ht="21.75" customHeight="1" x14ac:dyDescent="0.4">
      <c r="A48" s="49" t="s">
        <v>58</v>
      </c>
      <c r="B48" s="49"/>
      <c r="C48" s="49"/>
      <c r="D48" s="67"/>
      <c r="E48" s="71">
        <v>11190615</v>
      </c>
      <c r="F48" s="71"/>
      <c r="G48" s="69"/>
      <c r="H48" s="72">
        <v>24171728400</v>
      </c>
      <c r="I48" s="69"/>
      <c r="J48" s="72">
        <v>9132829320.2557507</v>
      </c>
      <c r="K48" s="69"/>
      <c r="L48" s="72">
        <v>0</v>
      </c>
      <c r="M48" s="69"/>
      <c r="N48" s="72">
        <v>0</v>
      </c>
      <c r="O48" s="69"/>
      <c r="P48" s="72">
        <v>0</v>
      </c>
      <c r="Q48" s="69"/>
      <c r="R48" s="72">
        <v>0</v>
      </c>
      <c r="S48" s="69"/>
      <c r="T48" s="72">
        <v>11190615</v>
      </c>
      <c r="U48" s="69"/>
      <c r="V48" s="72">
        <v>1307</v>
      </c>
      <c r="W48" s="69"/>
      <c r="X48" s="72">
        <v>24171728400</v>
      </c>
      <c r="Y48" s="69"/>
      <c r="Z48" s="72">
        <v>14539108308.8603</v>
      </c>
      <c r="AB48" s="31">
        <f t="shared" si="0"/>
        <v>2.2765051103819131E-4</v>
      </c>
    </row>
    <row r="49" spans="1:28" ht="21.75" customHeight="1" x14ac:dyDescent="0.4">
      <c r="A49" s="49" t="s">
        <v>59</v>
      </c>
      <c r="B49" s="49"/>
      <c r="C49" s="49"/>
      <c r="D49" s="67"/>
      <c r="E49" s="71">
        <v>106489184</v>
      </c>
      <c r="F49" s="71"/>
      <c r="G49" s="69"/>
      <c r="H49" s="72">
        <v>319683773111</v>
      </c>
      <c r="I49" s="69"/>
      <c r="J49" s="72">
        <v>518692309440.47998</v>
      </c>
      <c r="K49" s="69"/>
      <c r="L49" s="72">
        <v>0</v>
      </c>
      <c r="M49" s="69"/>
      <c r="N49" s="72">
        <v>0</v>
      </c>
      <c r="O49" s="69"/>
      <c r="P49" s="72">
        <v>0</v>
      </c>
      <c r="Q49" s="69"/>
      <c r="R49" s="72">
        <v>0</v>
      </c>
      <c r="S49" s="69"/>
      <c r="T49" s="72">
        <v>106489184</v>
      </c>
      <c r="U49" s="69"/>
      <c r="V49" s="72">
        <v>5740</v>
      </c>
      <c r="W49" s="69"/>
      <c r="X49" s="72">
        <v>319683773111</v>
      </c>
      <c r="Y49" s="69"/>
      <c r="Z49" s="72">
        <v>607610991058.84802</v>
      </c>
      <c r="AB49" s="31">
        <f t="shared" si="0"/>
        <v>9.5138539233986623E-3</v>
      </c>
    </row>
    <row r="50" spans="1:28" ht="21.75" customHeight="1" x14ac:dyDescent="0.4">
      <c r="A50" s="49" t="s">
        <v>60</v>
      </c>
      <c r="B50" s="49"/>
      <c r="C50" s="49"/>
      <c r="D50" s="67"/>
      <c r="E50" s="71">
        <v>6185500</v>
      </c>
      <c r="F50" s="71"/>
      <c r="G50" s="69"/>
      <c r="H50" s="72">
        <v>133835962338</v>
      </c>
      <c r="I50" s="69"/>
      <c r="J50" s="72">
        <v>229346371057.5</v>
      </c>
      <c r="K50" s="69"/>
      <c r="L50" s="72">
        <v>0</v>
      </c>
      <c r="M50" s="69"/>
      <c r="N50" s="72">
        <v>0</v>
      </c>
      <c r="O50" s="69"/>
      <c r="P50" s="72">
        <v>0</v>
      </c>
      <c r="Q50" s="69"/>
      <c r="R50" s="72">
        <v>0</v>
      </c>
      <c r="S50" s="69"/>
      <c r="T50" s="72">
        <v>6185500</v>
      </c>
      <c r="U50" s="69"/>
      <c r="V50" s="72">
        <v>43600</v>
      </c>
      <c r="W50" s="69"/>
      <c r="X50" s="72">
        <v>133835962338</v>
      </c>
      <c r="Y50" s="69"/>
      <c r="Z50" s="72">
        <v>268083157590</v>
      </c>
      <c r="AB50" s="31">
        <f t="shared" si="0"/>
        <v>4.1975935889344423E-3</v>
      </c>
    </row>
    <row r="51" spans="1:28" ht="21.75" customHeight="1" x14ac:dyDescent="0.4">
      <c r="A51" s="49" t="s">
        <v>61</v>
      </c>
      <c r="B51" s="49"/>
      <c r="C51" s="49"/>
      <c r="D51" s="67"/>
      <c r="E51" s="71">
        <v>52098410</v>
      </c>
      <c r="F51" s="71"/>
      <c r="G51" s="69"/>
      <c r="H51" s="72">
        <v>146723103618</v>
      </c>
      <c r="I51" s="69"/>
      <c r="J51" s="72">
        <v>142625320964.21701</v>
      </c>
      <c r="K51" s="69"/>
      <c r="L51" s="72">
        <v>800000</v>
      </c>
      <c r="M51" s="69"/>
      <c r="N51" s="72">
        <v>2701704844</v>
      </c>
      <c r="O51" s="69"/>
      <c r="P51" s="72">
        <v>-1</v>
      </c>
      <c r="Q51" s="69"/>
      <c r="R51" s="72">
        <v>1</v>
      </c>
      <c r="S51" s="69"/>
      <c r="T51" s="72">
        <v>52898409</v>
      </c>
      <c r="U51" s="69"/>
      <c r="V51" s="72">
        <v>3374</v>
      </c>
      <c r="W51" s="69"/>
      <c r="X51" s="72">
        <v>149424805646</v>
      </c>
      <c r="Y51" s="69"/>
      <c r="Z51" s="72">
        <v>177417280535.802</v>
      </c>
      <c r="AB51" s="31">
        <f t="shared" si="0"/>
        <v>2.7779650390504264E-3</v>
      </c>
    </row>
    <row r="52" spans="1:28" ht="21.75" customHeight="1" x14ac:dyDescent="0.4">
      <c r="A52" s="49" t="s">
        <v>62</v>
      </c>
      <c r="B52" s="49"/>
      <c r="C52" s="49"/>
      <c r="D52" s="67"/>
      <c r="E52" s="71">
        <v>24000000</v>
      </c>
      <c r="F52" s="71"/>
      <c r="G52" s="69"/>
      <c r="H52" s="72">
        <v>75880064880</v>
      </c>
      <c r="I52" s="69"/>
      <c r="J52" s="72">
        <v>46569254400</v>
      </c>
      <c r="K52" s="69"/>
      <c r="L52" s="72">
        <v>0</v>
      </c>
      <c r="M52" s="69"/>
      <c r="N52" s="72">
        <v>0</v>
      </c>
      <c r="O52" s="69"/>
      <c r="P52" s="72">
        <v>0</v>
      </c>
      <c r="Q52" s="69"/>
      <c r="R52" s="72">
        <v>0</v>
      </c>
      <c r="S52" s="69"/>
      <c r="T52" s="72">
        <v>24000000</v>
      </c>
      <c r="U52" s="69"/>
      <c r="V52" s="72">
        <v>2307</v>
      </c>
      <c r="W52" s="69"/>
      <c r="X52" s="72">
        <v>75880064880</v>
      </c>
      <c r="Y52" s="69"/>
      <c r="Z52" s="72">
        <v>55038560400</v>
      </c>
      <c r="AB52" s="31">
        <f t="shared" si="0"/>
        <v>8.6178300179734566E-4</v>
      </c>
    </row>
    <row r="53" spans="1:28" ht="21.75" customHeight="1" x14ac:dyDescent="0.4">
      <c r="A53" s="49" t="s">
        <v>63</v>
      </c>
      <c r="B53" s="49"/>
      <c r="C53" s="49"/>
      <c r="D53" s="67"/>
      <c r="E53" s="71">
        <v>1452301012</v>
      </c>
      <c r="F53" s="71"/>
      <c r="G53" s="69"/>
      <c r="H53" s="72">
        <v>1654448038455</v>
      </c>
      <c r="I53" s="69"/>
      <c r="J53" s="72">
        <v>1905630963691.75</v>
      </c>
      <c r="K53" s="69"/>
      <c r="L53" s="72">
        <v>366725267</v>
      </c>
      <c r="M53" s="69"/>
      <c r="N53" s="72">
        <v>527507887845</v>
      </c>
      <c r="O53" s="69"/>
      <c r="P53" s="72">
        <v>0</v>
      </c>
      <c r="Q53" s="69"/>
      <c r="R53" s="72">
        <v>0</v>
      </c>
      <c r="S53" s="69"/>
      <c r="T53" s="72">
        <v>1819026279</v>
      </c>
      <c r="U53" s="69"/>
      <c r="V53" s="72">
        <v>1537</v>
      </c>
      <c r="W53" s="69"/>
      <c r="X53" s="72">
        <v>2181955926300</v>
      </c>
      <c r="Y53" s="69"/>
      <c r="Z53" s="72">
        <v>2779208122647.6001</v>
      </c>
      <c r="AB53" s="31">
        <f t="shared" si="0"/>
        <v>4.3516296595483166E-2</v>
      </c>
    </row>
    <row r="54" spans="1:28" ht="21.75" customHeight="1" x14ac:dyDescent="0.4">
      <c r="A54" s="49" t="s">
        <v>64</v>
      </c>
      <c r="B54" s="49"/>
      <c r="C54" s="49"/>
      <c r="D54" s="67"/>
      <c r="E54" s="71">
        <v>11740426</v>
      </c>
      <c r="F54" s="71"/>
      <c r="G54" s="69"/>
      <c r="H54" s="72">
        <v>352389876982</v>
      </c>
      <c r="I54" s="69"/>
      <c r="J54" s="72">
        <v>358753336103.32202</v>
      </c>
      <c r="K54" s="69"/>
      <c r="L54" s="72">
        <v>8300000</v>
      </c>
      <c r="M54" s="69"/>
      <c r="N54" s="72">
        <v>258844531936</v>
      </c>
      <c r="O54" s="69"/>
      <c r="P54" s="72">
        <v>0</v>
      </c>
      <c r="Q54" s="69"/>
      <c r="R54" s="72">
        <v>0</v>
      </c>
      <c r="S54" s="69"/>
      <c r="T54" s="72">
        <v>20040426</v>
      </c>
      <c r="U54" s="69"/>
      <c r="V54" s="72">
        <v>32320</v>
      </c>
      <c r="W54" s="69"/>
      <c r="X54" s="72">
        <v>611234408918</v>
      </c>
      <c r="Y54" s="69"/>
      <c r="Z54" s="72">
        <v>643852714238.49597</v>
      </c>
      <c r="AB54" s="31">
        <f t="shared" si="0"/>
        <v>1.0081319728555612E-2</v>
      </c>
    </row>
    <row r="55" spans="1:28" ht="21.75" customHeight="1" x14ac:dyDescent="0.4">
      <c r="A55" s="49" t="s">
        <v>65</v>
      </c>
      <c r="B55" s="49"/>
      <c r="C55" s="49"/>
      <c r="D55" s="67"/>
      <c r="E55" s="71">
        <v>280577438</v>
      </c>
      <c r="F55" s="71"/>
      <c r="G55" s="69"/>
      <c r="H55" s="72">
        <v>550927107908</v>
      </c>
      <c r="I55" s="69"/>
      <c r="J55" s="72">
        <v>573713760615.70203</v>
      </c>
      <c r="K55" s="69"/>
      <c r="L55" s="72">
        <v>0</v>
      </c>
      <c r="M55" s="69"/>
      <c r="N55" s="72">
        <v>0</v>
      </c>
      <c r="O55" s="69"/>
      <c r="P55" s="72">
        <v>0</v>
      </c>
      <c r="Q55" s="69"/>
      <c r="R55" s="72">
        <v>0</v>
      </c>
      <c r="S55" s="69"/>
      <c r="T55" s="72">
        <v>280577438</v>
      </c>
      <c r="U55" s="69"/>
      <c r="V55" s="72">
        <v>2196</v>
      </c>
      <c r="W55" s="69"/>
      <c r="X55" s="72">
        <v>550927107908</v>
      </c>
      <c r="Y55" s="69"/>
      <c r="Z55" s="72">
        <v>612481972927.604</v>
      </c>
      <c r="AB55" s="31">
        <f t="shared" si="0"/>
        <v>9.5901228037263715E-3</v>
      </c>
    </row>
    <row r="56" spans="1:28" ht="21.75" customHeight="1" x14ac:dyDescent="0.4">
      <c r="A56" s="49" t="s">
        <v>66</v>
      </c>
      <c r="B56" s="49"/>
      <c r="C56" s="49"/>
      <c r="D56" s="67"/>
      <c r="E56" s="71">
        <v>30700000</v>
      </c>
      <c r="F56" s="71"/>
      <c r="G56" s="69"/>
      <c r="H56" s="72">
        <v>464267159875</v>
      </c>
      <c r="I56" s="69"/>
      <c r="J56" s="72">
        <v>504756720900</v>
      </c>
      <c r="K56" s="69"/>
      <c r="L56" s="72">
        <v>0</v>
      </c>
      <c r="M56" s="69"/>
      <c r="N56" s="72">
        <v>0</v>
      </c>
      <c r="O56" s="69"/>
      <c r="P56" s="72">
        <v>0</v>
      </c>
      <c r="Q56" s="69"/>
      <c r="R56" s="72">
        <v>0</v>
      </c>
      <c r="S56" s="69"/>
      <c r="T56" s="72">
        <v>30700000</v>
      </c>
      <c r="U56" s="69"/>
      <c r="V56" s="72">
        <v>19410</v>
      </c>
      <c r="W56" s="69"/>
      <c r="X56" s="72">
        <v>464267159875</v>
      </c>
      <c r="Y56" s="69"/>
      <c r="Z56" s="72">
        <v>592341472350</v>
      </c>
      <c r="AB56" s="31">
        <f t="shared" si="0"/>
        <v>9.2747667893370717E-3</v>
      </c>
    </row>
    <row r="57" spans="1:28" ht="21.75" customHeight="1" x14ac:dyDescent="0.4">
      <c r="A57" s="49" t="s">
        <v>67</v>
      </c>
      <c r="B57" s="49"/>
      <c r="C57" s="49"/>
      <c r="D57" s="67"/>
      <c r="E57" s="71">
        <v>212000000</v>
      </c>
      <c r="F57" s="71"/>
      <c r="G57" s="69"/>
      <c r="H57" s="72">
        <v>2687148483186</v>
      </c>
      <c r="I57" s="69"/>
      <c r="J57" s="72">
        <v>2697454080000</v>
      </c>
      <c r="K57" s="69"/>
      <c r="L57" s="72">
        <v>8000000</v>
      </c>
      <c r="M57" s="69"/>
      <c r="N57" s="72">
        <v>107933117120</v>
      </c>
      <c r="O57" s="69"/>
      <c r="P57" s="72">
        <v>0</v>
      </c>
      <c r="Q57" s="69"/>
      <c r="R57" s="72">
        <v>0</v>
      </c>
      <c r="S57" s="69"/>
      <c r="T57" s="72">
        <v>220000000</v>
      </c>
      <c r="U57" s="69"/>
      <c r="V57" s="72">
        <v>14460</v>
      </c>
      <c r="W57" s="69"/>
      <c r="X57" s="72">
        <v>2795081600306</v>
      </c>
      <c r="Y57" s="69"/>
      <c r="Z57" s="72">
        <v>3162271860000</v>
      </c>
      <c r="AB57" s="31">
        <f t="shared" si="0"/>
        <v>4.9514233588313035E-2</v>
      </c>
    </row>
    <row r="58" spans="1:28" ht="21.75" customHeight="1" x14ac:dyDescent="0.4">
      <c r="A58" s="49" t="s">
        <v>68</v>
      </c>
      <c r="B58" s="49"/>
      <c r="C58" s="49"/>
      <c r="D58" s="67"/>
      <c r="E58" s="71">
        <v>150000000</v>
      </c>
      <c r="F58" s="71"/>
      <c r="G58" s="69"/>
      <c r="H58" s="72">
        <v>1033398544000</v>
      </c>
      <c r="I58" s="69"/>
      <c r="J58" s="72">
        <v>982618425000</v>
      </c>
      <c r="K58" s="69"/>
      <c r="L58" s="72">
        <v>7400000</v>
      </c>
      <c r="M58" s="69"/>
      <c r="N58" s="72">
        <v>58027799603</v>
      </c>
      <c r="O58" s="69"/>
      <c r="P58" s="72">
        <v>0</v>
      </c>
      <c r="Q58" s="69"/>
      <c r="R58" s="72">
        <v>0</v>
      </c>
      <c r="S58" s="69"/>
      <c r="T58" s="72">
        <v>157400000</v>
      </c>
      <c r="U58" s="69"/>
      <c r="V58" s="72">
        <v>7940</v>
      </c>
      <c r="W58" s="69"/>
      <c r="X58" s="72">
        <v>1091426343603</v>
      </c>
      <c r="Y58" s="69"/>
      <c r="Z58" s="72">
        <v>1242319951800</v>
      </c>
      <c r="AB58" s="31">
        <f t="shared" si="0"/>
        <v>1.945200255010554E-2</v>
      </c>
    </row>
    <row r="59" spans="1:28" ht="21.75" customHeight="1" x14ac:dyDescent="0.4">
      <c r="A59" s="49" t="s">
        <v>69</v>
      </c>
      <c r="B59" s="49"/>
      <c r="C59" s="49"/>
      <c r="D59" s="67"/>
      <c r="E59" s="71">
        <v>102596284</v>
      </c>
      <c r="F59" s="71"/>
      <c r="G59" s="69"/>
      <c r="H59" s="72">
        <v>490609913050</v>
      </c>
      <c r="I59" s="69"/>
      <c r="J59" s="72">
        <v>398764619190.88202</v>
      </c>
      <c r="K59" s="69"/>
      <c r="L59" s="72">
        <v>0</v>
      </c>
      <c r="M59" s="69"/>
      <c r="N59" s="72">
        <v>0</v>
      </c>
      <c r="O59" s="69"/>
      <c r="P59" s="72">
        <v>0</v>
      </c>
      <c r="Q59" s="69"/>
      <c r="R59" s="72">
        <v>0</v>
      </c>
      <c r="S59" s="69"/>
      <c r="T59" s="72">
        <v>102596284</v>
      </c>
      <c r="U59" s="69"/>
      <c r="V59" s="72">
        <v>4857</v>
      </c>
      <c r="W59" s="69"/>
      <c r="X59" s="72">
        <v>490609913050</v>
      </c>
      <c r="Y59" s="69"/>
      <c r="Z59" s="72">
        <v>495345205987.24103</v>
      </c>
      <c r="AB59" s="31">
        <f t="shared" si="0"/>
        <v>7.7560182431953492E-3</v>
      </c>
    </row>
    <row r="60" spans="1:28" ht="21.75" customHeight="1" x14ac:dyDescent="0.4">
      <c r="A60" s="49" t="s">
        <v>70</v>
      </c>
      <c r="B60" s="49"/>
      <c r="C60" s="49"/>
      <c r="D60" s="67"/>
      <c r="E60" s="71">
        <v>63179386</v>
      </c>
      <c r="F60" s="71"/>
      <c r="G60" s="69"/>
      <c r="H60" s="72">
        <v>205235447101</v>
      </c>
      <c r="I60" s="69"/>
      <c r="J60" s="72">
        <v>205618556370.90399</v>
      </c>
      <c r="K60" s="69"/>
      <c r="L60" s="72">
        <v>0</v>
      </c>
      <c r="M60" s="69"/>
      <c r="N60" s="72">
        <v>0</v>
      </c>
      <c r="O60" s="69"/>
      <c r="P60" s="72">
        <v>0</v>
      </c>
      <c r="Q60" s="69"/>
      <c r="R60" s="72">
        <v>0</v>
      </c>
      <c r="S60" s="69"/>
      <c r="T60" s="72">
        <v>63179386</v>
      </c>
      <c r="U60" s="69"/>
      <c r="V60" s="72">
        <v>3545</v>
      </c>
      <c r="W60" s="69"/>
      <c r="X60" s="72">
        <v>205235447101</v>
      </c>
      <c r="Y60" s="69"/>
      <c r="Z60" s="72">
        <v>222638296375.948</v>
      </c>
      <c r="AB60" s="31">
        <f t="shared" si="0"/>
        <v>3.4860268504753912E-3</v>
      </c>
    </row>
    <row r="61" spans="1:28" ht="21.75" customHeight="1" x14ac:dyDescent="0.4">
      <c r="A61" s="49" t="s">
        <v>71</v>
      </c>
      <c r="B61" s="49"/>
      <c r="C61" s="49"/>
      <c r="D61" s="67"/>
      <c r="E61" s="71">
        <v>56593063</v>
      </c>
      <c r="F61" s="71"/>
      <c r="G61" s="69"/>
      <c r="H61" s="72">
        <v>1090375651153</v>
      </c>
      <c r="I61" s="69"/>
      <c r="J61" s="72">
        <v>1322023855466.02</v>
      </c>
      <c r="K61" s="69"/>
      <c r="L61" s="72">
        <v>0</v>
      </c>
      <c r="M61" s="69"/>
      <c r="N61" s="72">
        <v>0</v>
      </c>
      <c r="O61" s="69"/>
      <c r="P61" s="72">
        <v>0</v>
      </c>
      <c r="Q61" s="69"/>
      <c r="R61" s="72">
        <v>0</v>
      </c>
      <c r="S61" s="69"/>
      <c r="T61" s="72">
        <v>56593063</v>
      </c>
      <c r="U61" s="69"/>
      <c r="V61" s="72">
        <v>25820</v>
      </c>
      <c r="W61" s="69"/>
      <c r="X61" s="72">
        <v>1090375651153</v>
      </c>
      <c r="Y61" s="69"/>
      <c r="Z61" s="72">
        <v>1452538550984.3701</v>
      </c>
      <c r="AB61" s="31">
        <f t="shared" si="0"/>
        <v>2.2743564213821212E-2</v>
      </c>
    </row>
    <row r="62" spans="1:28" ht="21.75" customHeight="1" x14ac:dyDescent="0.4">
      <c r="A62" s="49" t="s">
        <v>72</v>
      </c>
      <c r="B62" s="49"/>
      <c r="C62" s="49"/>
      <c r="D62" s="67"/>
      <c r="E62" s="71">
        <v>146800000</v>
      </c>
      <c r="F62" s="71"/>
      <c r="G62" s="69"/>
      <c r="H62" s="72">
        <v>1277312424653</v>
      </c>
      <c r="I62" s="69"/>
      <c r="J62" s="72">
        <v>1358576087400</v>
      </c>
      <c r="K62" s="69"/>
      <c r="L62" s="72">
        <v>93200000</v>
      </c>
      <c r="M62" s="69"/>
      <c r="N62" s="72">
        <v>967368442912</v>
      </c>
      <c r="O62" s="69"/>
      <c r="P62" s="72">
        <v>0</v>
      </c>
      <c r="Q62" s="69"/>
      <c r="R62" s="72">
        <v>0</v>
      </c>
      <c r="S62" s="69"/>
      <c r="T62" s="72">
        <v>240000000</v>
      </c>
      <c r="U62" s="69"/>
      <c r="V62" s="72">
        <v>10850</v>
      </c>
      <c r="W62" s="69"/>
      <c r="X62" s="72">
        <v>2244680867565</v>
      </c>
      <c r="Y62" s="69"/>
      <c r="Z62" s="72">
        <v>2588506200000</v>
      </c>
      <c r="AB62" s="31">
        <f t="shared" si="0"/>
        <v>4.0530323231474645E-2</v>
      </c>
    </row>
    <row r="63" spans="1:28" ht="21.75" customHeight="1" x14ac:dyDescent="0.4">
      <c r="A63" s="49" t="s">
        <v>73</v>
      </c>
      <c r="B63" s="49"/>
      <c r="C63" s="49"/>
      <c r="D63" s="67"/>
      <c r="E63" s="71">
        <v>2093973</v>
      </c>
      <c r="F63" s="71"/>
      <c r="G63" s="69"/>
      <c r="H63" s="72">
        <v>56162057946</v>
      </c>
      <c r="I63" s="69"/>
      <c r="J63" s="72">
        <v>99933480449.806503</v>
      </c>
      <c r="K63" s="69"/>
      <c r="L63" s="72">
        <v>0</v>
      </c>
      <c r="M63" s="69"/>
      <c r="N63" s="72">
        <v>0</v>
      </c>
      <c r="O63" s="69"/>
      <c r="P63" s="72">
        <v>-2093973</v>
      </c>
      <c r="Q63" s="69"/>
      <c r="R63" s="72">
        <v>113596210507</v>
      </c>
      <c r="S63" s="69"/>
      <c r="T63" s="72">
        <v>0</v>
      </c>
      <c r="U63" s="69"/>
      <c r="V63" s="72">
        <v>0</v>
      </c>
      <c r="W63" s="69"/>
      <c r="X63" s="72">
        <v>0</v>
      </c>
      <c r="Y63" s="69"/>
      <c r="Z63" s="72">
        <v>0</v>
      </c>
      <c r="AB63" s="31">
        <f t="shared" si="0"/>
        <v>0</v>
      </c>
    </row>
    <row r="64" spans="1:28" ht="21.75" customHeight="1" x14ac:dyDescent="0.4">
      <c r="A64" s="49" t="s">
        <v>74</v>
      </c>
      <c r="B64" s="49"/>
      <c r="C64" s="49"/>
      <c r="D64" s="67"/>
      <c r="E64" s="71">
        <v>45120507</v>
      </c>
      <c r="F64" s="71"/>
      <c r="G64" s="69"/>
      <c r="H64" s="72">
        <v>248167314248</v>
      </c>
      <c r="I64" s="69"/>
      <c r="J64" s="72">
        <v>378551217459.474</v>
      </c>
      <c r="K64" s="69"/>
      <c r="L64" s="72">
        <v>0</v>
      </c>
      <c r="M64" s="69"/>
      <c r="N64" s="72">
        <v>0</v>
      </c>
      <c r="O64" s="69"/>
      <c r="P64" s="72">
        <v>0</v>
      </c>
      <c r="Q64" s="69"/>
      <c r="R64" s="72">
        <v>0</v>
      </c>
      <c r="S64" s="69"/>
      <c r="T64" s="72">
        <v>45120507</v>
      </c>
      <c r="U64" s="69"/>
      <c r="V64" s="72">
        <v>10580</v>
      </c>
      <c r="W64" s="69"/>
      <c r="X64" s="72">
        <v>248167314248</v>
      </c>
      <c r="Y64" s="69"/>
      <c r="Z64" s="72">
        <v>474534583023.84302</v>
      </c>
      <c r="AB64" s="31">
        <f t="shared" si="0"/>
        <v>7.4301695837040681E-3</v>
      </c>
    </row>
    <row r="65" spans="1:28" ht="21.75" customHeight="1" x14ac:dyDescent="0.4">
      <c r="A65" s="49" t="s">
        <v>75</v>
      </c>
      <c r="B65" s="49"/>
      <c r="C65" s="49"/>
      <c r="D65" s="67"/>
      <c r="E65" s="71">
        <v>49842258</v>
      </c>
      <c r="F65" s="71"/>
      <c r="G65" s="69"/>
      <c r="H65" s="72">
        <v>704504511721</v>
      </c>
      <c r="I65" s="69"/>
      <c r="J65" s="72">
        <v>787727029685.34497</v>
      </c>
      <c r="K65" s="69"/>
      <c r="L65" s="72">
        <v>0</v>
      </c>
      <c r="M65" s="69"/>
      <c r="N65" s="72">
        <v>0</v>
      </c>
      <c r="O65" s="69"/>
      <c r="P65" s="72">
        <v>-1</v>
      </c>
      <c r="Q65" s="69"/>
      <c r="R65" s="72">
        <v>1</v>
      </c>
      <c r="S65" s="69"/>
      <c r="T65" s="72">
        <v>49842257</v>
      </c>
      <c r="U65" s="69"/>
      <c r="V65" s="72">
        <v>18730</v>
      </c>
      <c r="W65" s="69"/>
      <c r="X65" s="72">
        <v>704504497586</v>
      </c>
      <c r="Y65" s="69"/>
      <c r="Z65" s="72">
        <v>927990878042.021</v>
      </c>
      <c r="AB65" s="31">
        <f t="shared" si="0"/>
        <v>1.4530299461095778E-2</v>
      </c>
    </row>
    <row r="66" spans="1:28" ht="21.75" customHeight="1" x14ac:dyDescent="0.4">
      <c r="A66" s="49" t="s">
        <v>76</v>
      </c>
      <c r="B66" s="49"/>
      <c r="C66" s="49"/>
      <c r="D66" s="67"/>
      <c r="E66" s="71">
        <v>43921767</v>
      </c>
      <c r="F66" s="71"/>
      <c r="G66" s="69"/>
      <c r="H66" s="72">
        <v>301592476080</v>
      </c>
      <c r="I66" s="69"/>
      <c r="J66" s="72">
        <v>370240467484.24799</v>
      </c>
      <c r="K66" s="69"/>
      <c r="L66" s="72">
        <v>0</v>
      </c>
      <c r="M66" s="69"/>
      <c r="N66" s="72">
        <v>0</v>
      </c>
      <c r="O66" s="69"/>
      <c r="P66" s="72">
        <v>0</v>
      </c>
      <c r="Q66" s="69"/>
      <c r="R66" s="72">
        <v>0</v>
      </c>
      <c r="S66" s="69"/>
      <c r="T66" s="72">
        <v>43921767</v>
      </c>
      <c r="U66" s="69"/>
      <c r="V66" s="72">
        <v>10490</v>
      </c>
      <c r="W66" s="69"/>
      <c r="X66" s="72">
        <v>301592476080</v>
      </c>
      <c r="Y66" s="69"/>
      <c r="Z66" s="72">
        <v>457997936781.81201</v>
      </c>
      <c r="AB66" s="31">
        <f t="shared" si="0"/>
        <v>7.1712420148405797E-3</v>
      </c>
    </row>
    <row r="67" spans="1:28" ht="21.75" customHeight="1" x14ac:dyDescent="0.4">
      <c r="A67" s="49" t="s">
        <v>77</v>
      </c>
      <c r="B67" s="49"/>
      <c r="C67" s="49"/>
      <c r="D67" s="67"/>
      <c r="E67" s="71">
        <v>16000000</v>
      </c>
      <c r="F67" s="71"/>
      <c r="G67" s="69"/>
      <c r="H67" s="72">
        <v>99929776320</v>
      </c>
      <c r="I67" s="69"/>
      <c r="J67" s="72">
        <v>90021168000</v>
      </c>
      <c r="K67" s="69"/>
      <c r="L67" s="72">
        <v>0</v>
      </c>
      <c r="M67" s="69"/>
      <c r="N67" s="72">
        <v>0</v>
      </c>
      <c r="O67" s="69"/>
      <c r="P67" s="72">
        <v>0</v>
      </c>
      <c r="Q67" s="69"/>
      <c r="R67" s="72">
        <v>0</v>
      </c>
      <c r="S67" s="69"/>
      <c r="T67" s="72">
        <v>16000000</v>
      </c>
      <c r="U67" s="69"/>
      <c r="V67" s="72">
        <v>5850</v>
      </c>
      <c r="W67" s="69"/>
      <c r="X67" s="72">
        <v>99929776320</v>
      </c>
      <c r="Y67" s="69"/>
      <c r="Z67" s="72">
        <v>93043080000</v>
      </c>
      <c r="AB67" s="31">
        <f t="shared" si="0"/>
        <v>1.456850328135955E-3</v>
      </c>
    </row>
    <row r="68" spans="1:28" ht="21.75" customHeight="1" x14ac:dyDescent="0.4">
      <c r="A68" s="49" t="s">
        <v>78</v>
      </c>
      <c r="B68" s="49"/>
      <c r="C68" s="49"/>
      <c r="D68" s="67"/>
      <c r="E68" s="71">
        <v>249999</v>
      </c>
      <c r="F68" s="71"/>
      <c r="G68" s="69"/>
      <c r="H68" s="72">
        <v>1722305543</v>
      </c>
      <c r="I68" s="69"/>
      <c r="J68" s="72">
        <v>1729640081.4119999</v>
      </c>
      <c r="K68" s="69"/>
      <c r="L68" s="72">
        <v>0</v>
      </c>
      <c r="M68" s="69"/>
      <c r="N68" s="72">
        <v>0</v>
      </c>
      <c r="O68" s="69"/>
      <c r="P68" s="72">
        <v>-249999</v>
      </c>
      <c r="Q68" s="69"/>
      <c r="R68" s="72">
        <v>1894060881</v>
      </c>
      <c r="S68" s="69"/>
      <c r="T68" s="72">
        <v>0</v>
      </c>
      <c r="U68" s="69"/>
      <c r="V68" s="72">
        <v>0</v>
      </c>
      <c r="W68" s="69"/>
      <c r="X68" s="72">
        <v>0</v>
      </c>
      <c r="Y68" s="69"/>
      <c r="Z68" s="72">
        <v>0</v>
      </c>
      <c r="AB68" s="31">
        <f t="shared" si="0"/>
        <v>0</v>
      </c>
    </row>
    <row r="69" spans="1:28" ht="21.75" customHeight="1" x14ac:dyDescent="0.4">
      <c r="A69" s="49" t="s">
        <v>79</v>
      </c>
      <c r="B69" s="49"/>
      <c r="C69" s="49"/>
      <c r="D69" s="67"/>
      <c r="E69" s="71">
        <v>223549591</v>
      </c>
      <c r="F69" s="71"/>
      <c r="G69" s="69"/>
      <c r="H69" s="72">
        <v>1311961373952</v>
      </c>
      <c r="I69" s="69"/>
      <c r="J69" s="72">
        <v>1604869019082.1001</v>
      </c>
      <c r="K69" s="69"/>
      <c r="L69" s="72">
        <v>0</v>
      </c>
      <c r="M69" s="69"/>
      <c r="N69" s="72">
        <v>0</v>
      </c>
      <c r="O69" s="69"/>
      <c r="P69" s="72">
        <v>0</v>
      </c>
      <c r="Q69" s="69"/>
      <c r="R69" s="72">
        <v>0</v>
      </c>
      <c r="S69" s="69"/>
      <c r="T69" s="72">
        <v>223549591</v>
      </c>
      <c r="U69" s="69"/>
      <c r="V69" s="72">
        <v>9070</v>
      </c>
      <c r="W69" s="69"/>
      <c r="X69" s="72">
        <v>1311961373952</v>
      </c>
      <c r="Y69" s="69"/>
      <c r="Z69" s="72">
        <v>2015530601367.3</v>
      </c>
      <c r="AB69" s="31">
        <f t="shared" si="0"/>
        <v>3.1558783500825742E-2</v>
      </c>
    </row>
    <row r="70" spans="1:28" ht="21.75" customHeight="1" x14ac:dyDescent="0.4">
      <c r="A70" s="49" t="s">
        <v>80</v>
      </c>
      <c r="B70" s="49"/>
      <c r="C70" s="49"/>
      <c r="D70" s="67"/>
      <c r="E70" s="71">
        <v>60000000</v>
      </c>
      <c r="F70" s="71"/>
      <c r="G70" s="69"/>
      <c r="H70" s="72">
        <v>174520814160</v>
      </c>
      <c r="I70" s="69"/>
      <c r="J70" s="72">
        <v>121492791000</v>
      </c>
      <c r="K70" s="69"/>
      <c r="L70" s="72">
        <v>0</v>
      </c>
      <c r="M70" s="69"/>
      <c r="N70" s="72">
        <v>0</v>
      </c>
      <c r="O70" s="69"/>
      <c r="P70" s="72">
        <v>0</v>
      </c>
      <c r="Q70" s="69"/>
      <c r="R70" s="72">
        <v>0</v>
      </c>
      <c r="S70" s="69"/>
      <c r="T70" s="72">
        <v>60000000</v>
      </c>
      <c r="U70" s="69"/>
      <c r="V70" s="72">
        <v>2395</v>
      </c>
      <c r="W70" s="69"/>
      <c r="X70" s="72">
        <v>174520814160</v>
      </c>
      <c r="Y70" s="69"/>
      <c r="Z70" s="72">
        <v>142844985000</v>
      </c>
      <c r="AB70" s="31">
        <f t="shared" si="0"/>
        <v>2.2366388050548795E-3</v>
      </c>
    </row>
    <row r="71" spans="1:28" ht="21.75" customHeight="1" x14ac:dyDescent="0.4">
      <c r="A71" s="49" t="s">
        <v>81</v>
      </c>
      <c r="B71" s="49"/>
      <c r="C71" s="49"/>
      <c r="D71" s="67"/>
      <c r="E71" s="71">
        <v>94907021</v>
      </c>
      <c r="F71" s="71"/>
      <c r="G71" s="69"/>
      <c r="H71" s="72">
        <v>274004990426</v>
      </c>
      <c r="I71" s="69"/>
      <c r="J71" s="72">
        <v>290668700937.37903</v>
      </c>
      <c r="K71" s="69"/>
      <c r="L71" s="72">
        <v>0</v>
      </c>
      <c r="M71" s="69"/>
      <c r="N71" s="72">
        <v>0</v>
      </c>
      <c r="O71" s="69"/>
      <c r="P71" s="72">
        <v>-94907021</v>
      </c>
      <c r="Q71" s="69"/>
      <c r="R71" s="72">
        <v>272033276085</v>
      </c>
      <c r="S71" s="69"/>
      <c r="T71" s="72">
        <v>0</v>
      </c>
      <c r="U71" s="69"/>
      <c r="V71" s="72">
        <v>0</v>
      </c>
      <c r="W71" s="69"/>
      <c r="X71" s="72">
        <v>0</v>
      </c>
      <c r="Y71" s="69"/>
      <c r="Z71" s="72">
        <v>0</v>
      </c>
      <c r="AB71" s="31">
        <f t="shared" si="0"/>
        <v>0</v>
      </c>
    </row>
    <row r="72" spans="1:28" ht="21.75" customHeight="1" x14ac:dyDescent="0.4">
      <c r="A72" s="49" t="s">
        <v>82</v>
      </c>
      <c r="B72" s="49"/>
      <c r="C72" s="49"/>
      <c r="D72" s="67"/>
      <c r="E72" s="71">
        <v>808333336</v>
      </c>
      <c r="F72" s="71"/>
      <c r="G72" s="69"/>
      <c r="H72" s="72">
        <v>2643018430496</v>
      </c>
      <c r="I72" s="69"/>
      <c r="J72" s="72">
        <v>3173918822970.6602</v>
      </c>
      <c r="K72" s="69"/>
      <c r="L72" s="72">
        <v>0</v>
      </c>
      <c r="M72" s="69"/>
      <c r="N72" s="72">
        <v>0</v>
      </c>
      <c r="O72" s="69"/>
      <c r="P72" s="72">
        <v>-308333336</v>
      </c>
      <c r="Q72" s="69"/>
      <c r="R72" s="72">
        <v>1271347395892</v>
      </c>
      <c r="S72" s="69"/>
      <c r="T72" s="72">
        <v>500000000</v>
      </c>
      <c r="U72" s="69"/>
      <c r="V72" s="72">
        <v>4351</v>
      </c>
      <c r="W72" s="69"/>
      <c r="X72" s="72">
        <v>1634856755639</v>
      </c>
      <c r="Y72" s="69"/>
      <c r="Z72" s="72">
        <v>2162555775000</v>
      </c>
      <c r="AB72" s="31">
        <f t="shared" si="0"/>
        <v>3.3860874880980447E-2</v>
      </c>
    </row>
    <row r="73" spans="1:28" ht="21.75" customHeight="1" x14ac:dyDescent="0.4">
      <c r="A73" s="49" t="s">
        <v>83</v>
      </c>
      <c r="B73" s="49"/>
      <c r="C73" s="49"/>
      <c r="D73" s="67"/>
      <c r="E73" s="71">
        <v>326983764</v>
      </c>
      <c r="F73" s="71"/>
      <c r="G73" s="69"/>
      <c r="H73" s="72">
        <v>476860928590</v>
      </c>
      <c r="I73" s="69"/>
      <c r="J73" s="72">
        <v>444652272106.54602</v>
      </c>
      <c r="K73" s="69"/>
      <c r="L73" s="72">
        <v>0</v>
      </c>
      <c r="M73" s="69"/>
      <c r="N73" s="72">
        <v>0</v>
      </c>
      <c r="O73" s="69"/>
      <c r="P73" s="72">
        <v>0</v>
      </c>
      <c r="Q73" s="69"/>
      <c r="R73" s="72">
        <v>0</v>
      </c>
      <c r="S73" s="69"/>
      <c r="T73" s="72">
        <v>326983764</v>
      </c>
      <c r="U73" s="69"/>
      <c r="V73" s="72">
        <v>1403</v>
      </c>
      <c r="W73" s="69"/>
      <c r="X73" s="72">
        <v>476860928590</v>
      </c>
      <c r="Y73" s="69"/>
      <c r="Z73" s="72">
        <v>456028609477.69299</v>
      </c>
      <c r="AB73" s="31">
        <f t="shared" si="0"/>
        <v>7.1404066735211297E-3</v>
      </c>
    </row>
    <row r="74" spans="1:28" ht="21.75" customHeight="1" x14ac:dyDescent="0.4">
      <c r="A74" s="49" t="s">
        <v>84</v>
      </c>
      <c r="B74" s="49"/>
      <c r="C74" s="49"/>
      <c r="D74" s="67"/>
      <c r="E74" s="71">
        <v>8000000</v>
      </c>
      <c r="F74" s="71"/>
      <c r="G74" s="69"/>
      <c r="H74" s="72">
        <v>36666262484</v>
      </c>
      <c r="I74" s="69"/>
      <c r="J74" s="72">
        <v>27435780000</v>
      </c>
      <c r="K74" s="69"/>
      <c r="L74" s="72">
        <v>0</v>
      </c>
      <c r="M74" s="69"/>
      <c r="N74" s="72">
        <v>0</v>
      </c>
      <c r="O74" s="69"/>
      <c r="P74" s="72">
        <v>0</v>
      </c>
      <c r="Q74" s="69"/>
      <c r="R74" s="72">
        <v>0</v>
      </c>
      <c r="S74" s="69"/>
      <c r="T74" s="72">
        <v>8000000</v>
      </c>
      <c r="U74" s="69"/>
      <c r="V74" s="72">
        <v>4185</v>
      </c>
      <c r="W74" s="69"/>
      <c r="X74" s="72">
        <v>36666262484</v>
      </c>
      <c r="Y74" s="69"/>
      <c r="Z74" s="72">
        <v>33280794000</v>
      </c>
      <c r="AB74" s="31">
        <f t="shared" ref="AB74:AB108" si="1">Z74/$AF$9</f>
        <v>5.2110415583324549E-4</v>
      </c>
    </row>
    <row r="75" spans="1:28" ht="21.75" customHeight="1" x14ac:dyDescent="0.4">
      <c r="A75" s="49" t="s">
        <v>85</v>
      </c>
      <c r="B75" s="49"/>
      <c r="C75" s="49"/>
      <c r="D75" s="67"/>
      <c r="E75" s="71">
        <v>280983980</v>
      </c>
      <c r="F75" s="71"/>
      <c r="G75" s="69"/>
      <c r="H75" s="72">
        <v>1061334083203</v>
      </c>
      <c r="I75" s="69"/>
      <c r="J75" s="72">
        <v>1023399627168.8199</v>
      </c>
      <c r="K75" s="69"/>
      <c r="L75" s="72">
        <v>400000</v>
      </c>
      <c r="M75" s="69"/>
      <c r="N75" s="72">
        <v>1641121513</v>
      </c>
      <c r="O75" s="69"/>
      <c r="P75" s="72">
        <v>0</v>
      </c>
      <c r="Q75" s="69"/>
      <c r="R75" s="72">
        <v>0</v>
      </c>
      <c r="S75" s="69"/>
      <c r="T75" s="72">
        <v>281383980</v>
      </c>
      <c r="U75" s="69"/>
      <c r="V75" s="72">
        <v>4099</v>
      </c>
      <c r="W75" s="69"/>
      <c r="X75" s="72">
        <v>1062975204716</v>
      </c>
      <c r="Y75" s="69"/>
      <c r="Z75" s="72">
        <v>1146530246062.5801</v>
      </c>
      <c r="AB75" s="31">
        <f t="shared" si="1"/>
        <v>1.7952146093982133E-2</v>
      </c>
    </row>
    <row r="76" spans="1:28" ht="21.75" customHeight="1" x14ac:dyDescent="0.4">
      <c r="A76" s="49" t="s">
        <v>86</v>
      </c>
      <c r="B76" s="49"/>
      <c r="C76" s="49"/>
      <c r="D76" s="67"/>
      <c r="E76" s="71">
        <v>20000000</v>
      </c>
      <c r="F76" s="71"/>
      <c r="G76" s="69"/>
      <c r="H76" s="72">
        <v>346333161600</v>
      </c>
      <c r="I76" s="69"/>
      <c r="J76" s="72">
        <v>320680530000</v>
      </c>
      <c r="K76" s="69"/>
      <c r="L76" s="72">
        <v>0</v>
      </c>
      <c r="M76" s="69"/>
      <c r="N76" s="72">
        <v>0</v>
      </c>
      <c r="O76" s="69"/>
      <c r="P76" s="72">
        <v>0</v>
      </c>
      <c r="Q76" s="69"/>
      <c r="R76" s="72">
        <v>0</v>
      </c>
      <c r="S76" s="69"/>
      <c r="T76" s="72">
        <v>20000000</v>
      </c>
      <c r="U76" s="69"/>
      <c r="V76" s="72">
        <v>16510</v>
      </c>
      <c r="W76" s="69"/>
      <c r="X76" s="72">
        <v>346333161600</v>
      </c>
      <c r="Y76" s="69"/>
      <c r="Z76" s="72">
        <v>328235310000</v>
      </c>
      <c r="AB76" s="31">
        <f t="shared" si="1"/>
        <v>5.1394442131462862E-3</v>
      </c>
    </row>
    <row r="77" spans="1:28" ht="21.75" customHeight="1" x14ac:dyDescent="0.4">
      <c r="A77" s="49" t="s">
        <v>87</v>
      </c>
      <c r="B77" s="49"/>
      <c r="C77" s="49"/>
      <c r="D77" s="67"/>
      <c r="E77" s="71">
        <v>6771866</v>
      </c>
      <c r="F77" s="71"/>
      <c r="G77" s="69"/>
      <c r="H77" s="72">
        <v>60414945771</v>
      </c>
      <c r="I77" s="69"/>
      <c r="J77" s="72">
        <v>69267890258.216995</v>
      </c>
      <c r="K77" s="69"/>
      <c r="L77" s="72">
        <v>0</v>
      </c>
      <c r="M77" s="69"/>
      <c r="N77" s="72">
        <v>0</v>
      </c>
      <c r="O77" s="69"/>
      <c r="P77" s="72">
        <v>0</v>
      </c>
      <c r="Q77" s="69"/>
      <c r="R77" s="72">
        <v>0</v>
      </c>
      <c r="S77" s="69"/>
      <c r="T77" s="72">
        <v>6771866</v>
      </c>
      <c r="U77" s="69"/>
      <c r="V77" s="72">
        <v>8370</v>
      </c>
      <c r="W77" s="69"/>
      <c r="X77" s="72">
        <v>44780940767</v>
      </c>
      <c r="Y77" s="69"/>
      <c r="Z77" s="72">
        <v>56343269335.401001</v>
      </c>
      <c r="AB77" s="31">
        <f t="shared" si="1"/>
        <v>8.8221187883646415E-4</v>
      </c>
    </row>
    <row r="78" spans="1:28" ht="21.75" customHeight="1" x14ac:dyDescent="0.4">
      <c r="A78" s="49" t="s">
        <v>88</v>
      </c>
      <c r="B78" s="49"/>
      <c r="C78" s="49"/>
      <c r="D78" s="67"/>
      <c r="E78" s="71">
        <v>79024065</v>
      </c>
      <c r="F78" s="71"/>
      <c r="G78" s="69"/>
      <c r="H78" s="72">
        <v>129316030386</v>
      </c>
      <c r="I78" s="69"/>
      <c r="J78" s="72">
        <v>168183839552.168</v>
      </c>
      <c r="K78" s="69"/>
      <c r="L78" s="72">
        <v>0</v>
      </c>
      <c r="M78" s="69"/>
      <c r="N78" s="72">
        <v>0</v>
      </c>
      <c r="O78" s="69"/>
      <c r="P78" s="72">
        <v>-79024065</v>
      </c>
      <c r="Q78" s="69"/>
      <c r="R78" s="72">
        <v>153364877414</v>
      </c>
      <c r="S78" s="69"/>
      <c r="T78" s="72">
        <v>0</v>
      </c>
      <c r="U78" s="69"/>
      <c r="V78" s="72">
        <v>0</v>
      </c>
      <c r="W78" s="69"/>
      <c r="X78" s="72">
        <v>0</v>
      </c>
      <c r="Y78" s="69"/>
      <c r="Z78" s="72">
        <v>0</v>
      </c>
      <c r="AB78" s="31">
        <f t="shared" si="1"/>
        <v>0</v>
      </c>
    </row>
    <row r="79" spans="1:28" ht="21.75" customHeight="1" x14ac:dyDescent="0.4">
      <c r="A79" s="49" t="s">
        <v>89</v>
      </c>
      <c r="B79" s="49"/>
      <c r="C79" s="49"/>
      <c r="D79" s="67"/>
      <c r="E79" s="71">
        <v>207000000</v>
      </c>
      <c r="F79" s="71"/>
      <c r="G79" s="69"/>
      <c r="H79" s="72">
        <v>307470230773</v>
      </c>
      <c r="I79" s="69"/>
      <c r="J79" s="72">
        <v>259679657700</v>
      </c>
      <c r="K79" s="69"/>
      <c r="L79" s="72">
        <v>0</v>
      </c>
      <c r="M79" s="69"/>
      <c r="N79" s="72">
        <v>0</v>
      </c>
      <c r="O79" s="69"/>
      <c r="P79" s="72">
        <v>0</v>
      </c>
      <c r="Q79" s="69"/>
      <c r="R79" s="72">
        <v>0</v>
      </c>
      <c r="S79" s="69"/>
      <c r="T79" s="72">
        <v>207000000</v>
      </c>
      <c r="U79" s="69"/>
      <c r="V79" s="72">
        <v>1251</v>
      </c>
      <c r="W79" s="69"/>
      <c r="X79" s="72">
        <v>307470230773</v>
      </c>
      <c r="Y79" s="69"/>
      <c r="Z79" s="72">
        <v>257416205850</v>
      </c>
      <c r="AB79" s="31">
        <f t="shared" si="1"/>
        <v>4.0305725472553683E-3</v>
      </c>
    </row>
    <row r="80" spans="1:28" ht="21.75" customHeight="1" x14ac:dyDescent="0.4">
      <c r="A80" s="49" t="s">
        <v>90</v>
      </c>
      <c r="B80" s="49"/>
      <c r="C80" s="49"/>
      <c r="D80" s="67"/>
      <c r="E80" s="71">
        <v>25734442</v>
      </c>
      <c r="F80" s="71"/>
      <c r="G80" s="69"/>
      <c r="H80" s="72">
        <v>935078597988</v>
      </c>
      <c r="I80" s="69"/>
      <c r="J80" s="72">
        <v>1506484056708.1899</v>
      </c>
      <c r="K80" s="69"/>
      <c r="L80" s="72">
        <v>1213</v>
      </c>
      <c r="M80" s="69"/>
      <c r="N80" s="72">
        <v>77351942</v>
      </c>
      <c r="O80" s="69"/>
      <c r="P80" s="72">
        <v>-5725565</v>
      </c>
      <c r="Q80" s="69"/>
      <c r="R80" s="72">
        <v>357953906316</v>
      </c>
      <c r="S80" s="69"/>
      <c r="T80" s="72">
        <v>20010090</v>
      </c>
      <c r="U80" s="69"/>
      <c r="V80" s="72">
        <v>64090</v>
      </c>
      <c r="W80" s="69"/>
      <c r="X80" s="72">
        <v>727113619138</v>
      </c>
      <c r="Y80" s="69"/>
      <c r="Z80" s="72">
        <v>1274816110424.8</v>
      </c>
      <c r="AB80" s="31">
        <f t="shared" si="1"/>
        <v>1.9960821038871153E-2</v>
      </c>
    </row>
    <row r="81" spans="1:28" ht="21.75" customHeight="1" x14ac:dyDescent="0.4">
      <c r="A81" s="49" t="s">
        <v>91</v>
      </c>
      <c r="B81" s="49"/>
      <c r="C81" s="49"/>
      <c r="D81" s="67"/>
      <c r="E81" s="71">
        <v>375704</v>
      </c>
      <c r="F81" s="71"/>
      <c r="G81" s="69"/>
      <c r="H81" s="72">
        <v>357908676368</v>
      </c>
      <c r="I81" s="69"/>
      <c r="J81" s="72">
        <v>406424381328.448</v>
      </c>
      <c r="K81" s="69"/>
      <c r="L81" s="72">
        <v>0</v>
      </c>
      <c r="M81" s="69"/>
      <c r="N81" s="72">
        <v>0</v>
      </c>
      <c r="O81" s="69"/>
      <c r="P81" s="72">
        <v>0</v>
      </c>
      <c r="Q81" s="69"/>
      <c r="R81" s="72">
        <v>0</v>
      </c>
      <c r="S81" s="69"/>
      <c r="T81" s="72">
        <v>375704</v>
      </c>
      <c r="U81" s="69"/>
      <c r="V81" s="72">
        <v>880550</v>
      </c>
      <c r="W81" s="69"/>
      <c r="X81" s="72">
        <v>357908676368</v>
      </c>
      <c r="Y81" s="69"/>
      <c r="Z81" s="72">
        <v>330032174422.71997</v>
      </c>
      <c r="AB81" s="31">
        <f t="shared" si="1"/>
        <v>5.1675791644382619E-3</v>
      </c>
    </row>
    <row r="82" spans="1:28" ht="21.75" customHeight="1" x14ac:dyDescent="0.4">
      <c r="A82" s="49" t="s">
        <v>92</v>
      </c>
      <c r="B82" s="49"/>
      <c r="C82" s="49"/>
      <c r="D82" s="67"/>
      <c r="E82" s="71">
        <v>4800000</v>
      </c>
      <c r="F82" s="71"/>
      <c r="G82" s="69"/>
      <c r="H82" s="72">
        <v>35288180133</v>
      </c>
      <c r="I82" s="69"/>
      <c r="J82" s="72">
        <v>44135820000</v>
      </c>
      <c r="K82" s="69"/>
      <c r="L82" s="72">
        <v>0</v>
      </c>
      <c r="M82" s="69"/>
      <c r="N82" s="72">
        <v>0</v>
      </c>
      <c r="O82" s="69"/>
      <c r="P82" s="72">
        <v>0</v>
      </c>
      <c r="Q82" s="69"/>
      <c r="R82" s="72">
        <v>0</v>
      </c>
      <c r="S82" s="69"/>
      <c r="T82" s="72">
        <v>4800000</v>
      </c>
      <c r="U82" s="69"/>
      <c r="V82" s="72">
        <v>9250</v>
      </c>
      <c r="W82" s="69"/>
      <c r="X82" s="72">
        <v>35288180133</v>
      </c>
      <c r="Y82" s="69"/>
      <c r="Z82" s="72">
        <v>44135820000</v>
      </c>
      <c r="AB82" s="31">
        <f t="shared" si="1"/>
        <v>6.9107002744910691E-4</v>
      </c>
    </row>
    <row r="83" spans="1:28" ht="21.75" customHeight="1" x14ac:dyDescent="0.4">
      <c r="A83" s="49" t="s">
        <v>93</v>
      </c>
      <c r="B83" s="49"/>
      <c r="C83" s="49"/>
      <c r="D83" s="67"/>
      <c r="E83" s="71">
        <v>57901380</v>
      </c>
      <c r="F83" s="71"/>
      <c r="G83" s="69"/>
      <c r="H83" s="72">
        <v>391413559688</v>
      </c>
      <c r="I83" s="69"/>
      <c r="J83" s="72">
        <v>523191919112.01001</v>
      </c>
      <c r="K83" s="69"/>
      <c r="L83" s="72">
        <v>0</v>
      </c>
      <c r="M83" s="69"/>
      <c r="N83" s="72">
        <v>0</v>
      </c>
      <c r="O83" s="69"/>
      <c r="P83" s="72">
        <v>0</v>
      </c>
      <c r="Q83" s="69"/>
      <c r="R83" s="72">
        <v>0</v>
      </c>
      <c r="S83" s="69"/>
      <c r="T83" s="72">
        <v>57901380</v>
      </c>
      <c r="U83" s="69"/>
      <c r="V83" s="72">
        <v>9000</v>
      </c>
      <c r="W83" s="69"/>
      <c r="X83" s="72">
        <v>391413559688</v>
      </c>
      <c r="Y83" s="69"/>
      <c r="Z83" s="72">
        <v>518011801101</v>
      </c>
      <c r="AB83" s="31">
        <f t="shared" si="1"/>
        <v>8.11092735120429E-3</v>
      </c>
    </row>
    <row r="84" spans="1:28" ht="21.75" customHeight="1" x14ac:dyDescent="0.4">
      <c r="A84" s="49" t="s">
        <v>94</v>
      </c>
      <c r="B84" s="49"/>
      <c r="C84" s="49"/>
      <c r="D84" s="67"/>
      <c r="E84" s="71">
        <v>378000000</v>
      </c>
      <c r="F84" s="71"/>
      <c r="G84" s="69"/>
      <c r="H84" s="72">
        <v>909105122009</v>
      </c>
      <c r="I84" s="69"/>
      <c r="J84" s="72">
        <v>865730073600</v>
      </c>
      <c r="K84" s="69"/>
      <c r="L84" s="72">
        <v>0</v>
      </c>
      <c r="M84" s="69"/>
      <c r="N84" s="72">
        <v>0</v>
      </c>
      <c r="O84" s="69"/>
      <c r="P84" s="72">
        <v>-174520508</v>
      </c>
      <c r="Q84" s="69"/>
      <c r="R84" s="72">
        <v>383580651642</v>
      </c>
      <c r="S84" s="69"/>
      <c r="T84" s="72">
        <v>203479492</v>
      </c>
      <c r="U84" s="69"/>
      <c r="V84" s="72">
        <v>2191</v>
      </c>
      <c r="W84" s="69"/>
      <c r="X84" s="72">
        <v>489376318564</v>
      </c>
      <c r="Y84" s="69"/>
      <c r="Z84" s="72">
        <v>443170916748.51703</v>
      </c>
      <c r="AB84" s="31">
        <f t="shared" si="1"/>
        <v>6.9390834383963752E-3</v>
      </c>
    </row>
    <row r="85" spans="1:28" ht="21.75" customHeight="1" x14ac:dyDescent="0.4">
      <c r="A85" s="49" t="s">
        <v>95</v>
      </c>
      <c r="B85" s="49"/>
      <c r="C85" s="49"/>
      <c r="D85" s="67"/>
      <c r="E85" s="71">
        <v>15451797</v>
      </c>
      <c r="F85" s="71"/>
      <c r="G85" s="69"/>
      <c r="H85" s="72">
        <v>197659531210</v>
      </c>
      <c r="I85" s="69"/>
      <c r="J85" s="72">
        <v>245757740925.60001</v>
      </c>
      <c r="K85" s="69"/>
      <c r="L85" s="72">
        <v>0</v>
      </c>
      <c r="M85" s="69"/>
      <c r="N85" s="72">
        <v>0</v>
      </c>
      <c r="O85" s="69"/>
      <c r="P85" s="72">
        <v>-2988464</v>
      </c>
      <c r="Q85" s="69"/>
      <c r="R85" s="72">
        <v>48719195441</v>
      </c>
      <c r="S85" s="69"/>
      <c r="T85" s="72">
        <v>12463333</v>
      </c>
      <c r="U85" s="69"/>
      <c r="V85" s="72">
        <v>16400</v>
      </c>
      <c r="W85" s="69"/>
      <c r="X85" s="72">
        <v>159431071874</v>
      </c>
      <c r="Y85" s="69"/>
      <c r="Z85" s="72">
        <v>203182489165.85999</v>
      </c>
      <c r="AB85" s="31">
        <f t="shared" si="1"/>
        <v>3.1813916307667721E-3</v>
      </c>
    </row>
    <row r="86" spans="1:28" ht="21.75" customHeight="1" x14ac:dyDescent="0.4">
      <c r="A86" s="49" t="s">
        <v>96</v>
      </c>
      <c r="B86" s="49"/>
      <c r="C86" s="49"/>
      <c r="D86" s="67"/>
      <c r="E86" s="71">
        <v>221534321</v>
      </c>
      <c r="F86" s="71"/>
      <c r="G86" s="69"/>
      <c r="H86" s="72">
        <v>536496391864</v>
      </c>
      <c r="I86" s="69"/>
      <c r="J86" s="72">
        <v>588417664463.01404</v>
      </c>
      <c r="K86" s="69"/>
      <c r="L86" s="72">
        <v>0</v>
      </c>
      <c r="M86" s="69"/>
      <c r="N86" s="72">
        <v>0</v>
      </c>
      <c r="O86" s="69"/>
      <c r="P86" s="72">
        <v>0</v>
      </c>
      <c r="Q86" s="69"/>
      <c r="R86" s="72">
        <v>0</v>
      </c>
      <c r="S86" s="69"/>
      <c r="T86" s="72">
        <v>221534321</v>
      </c>
      <c r="U86" s="69"/>
      <c r="V86" s="72">
        <v>2795</v>
      </c>
      <c r="W86" s="69"/>
      <c r="X86" s="72">
        <v>536496391864</v>
      </c>
      <c r="Y86" s="69"/>
      <c r="Z86" s="72">
        <v>615504256053.18994</v>
      </c>
      <c r="AB86" s="31">
        <f t="shared" si="1"/>
        <v>9.6374451211220288E-3</v>
      </c>
    </row>
    <row r="87" spans="1:28" ht="21.75" customHeight="1" x14ac:dyDescent="0.4">
      <c r="A87" s="49" t="s">
        <v>97</v>
      </c>
      <c r="B87" s="49"/>
      <c r="C87" s="49"/>
      <c r="D87" s="67"/>
      <c r="E87" s="71">
        <v>300000000</v>
      </c>
      <c r="F87" s="71"/>
      <c r="G87" s="69"/>
      <c r="H87" s="72">
        <v>2103616858580</v>
      </c>
      <c r="I87" s="69"/>
      <c r="J87" s="72">
        <v>2764453050000</v>
      </c>
      <c r="K87" s="69"/>
      <c r="L87" s="72">
        <v>93461535</v>
      </c>
      <c r="M87" s="69"/>
      <c r="N87" s="72">
        <v>0</v>
      </c>
      <c r="O87" s="69"/>
      <c r="P87" s="72">
        <v>-30000000</v>
      </c>
      <c r="Q87" s="69"/>
      <c r="R87" s="72">
        <v>290839347686</v>
      </c>
      <c r="S87" s="69"/>
      <c r="T87" s="72">
        <v>363461535</v>
      </c>
      <c r="U87" s="69"/>
      <c r="V87" s="72">
        <v>7213</v>
      </c>
      <c r="W87" s="69"/>
      <c r="X87" s="72">
        <v>1893255172736</v>
      </c>
      <c r="Y87" s="69"/>
      <c r="Z87" s="72">
        <v>2606049246045.8701</v>
      </c>
      <c r="AB87" s="31">
        <f t="shared" si="1"/>
        <v>4.0805008811406328E-2</v>
      </c>
    </row>
    <row r="88" spans="1:28" ht="21.75" customHeight="1" x14ac:dyDescent="0.4">
      <c r="A88" s="49" t="s">
        <v>98</v>
      </c>
      <c r="B88" s="49"/>
      <c r="C88" s="49"/>
      <c r="D88" s="67"/>
      <c r="E88" s="71">
        <v>2000000</v>
      </c>
      <c r="F88" s="71"/>
      <c r="G88" s="69"/>
      <c r="H88" s="72">
        <v>6331786544</v>
      </c>
      <c r="I88" s="69"/>
      <c r="J88" s="72">
        <v>7151195700</v>
      </c>
      <c r="K88" s="69"/>
      <c r="L88" s="72">
        <v>0</v>
      </c>
      <c r="M88" s="69"/>
      <c r="N88" s="72">
        <v>0</v>
      </c>
      <c r="O88" s="69"/>
      <c r="P88" s="72">
        <v>-808750</v>
      </c>
      <c r="Q88" s="69"/>
      <c r="R88" s="72">
        <v>3369612946</v>
      </c>
      <c r="S88" s="69"/>
      <c r="T88" s="72">
        <v>1191250</v>
      </c>
      <c r="U88" s="69"/>
      <c r="V88" s="72">
        <v>4398</v>
      </c>
      <c r="W88" s="69"/>
      <c r="X88" s="72">
        <v>3771370361</v>
      </c>
      <c r="Y88" s="69"/>
      <c r="Z88" s="72">
        <v>5207944750.875</v>
      </c>
      <c r="AB88" s="31">
        <f t="shared" si="1"/>
        <v>8.1544979156173341E-5</v>
      </c>
    </row>
    <row r="89" spans="1:28" ht="21.75" customHeight="1" x14ac:dyDescent="0.4">
      <c r="A89" s="49" t="s">
        <v>99</v>
      </c>
      <c r="B89" s="49"/>
      <c r="C89" s="49"/>
      <c r="D89" s="67"/>
      <c r="E89" s="71">
        <v>20138100</v>
      </c>
      <c r="F89" s="71"/>
      <c r="G89" s="69"/>
      <c r="H89" s="72">
        <v>103483543900</v>
      </c>
      <c r="I89" s="69"/>
      <c r="J89" s="72">
        <v>117307110867.3</v>
      </c>
      <c r="K89" s="69"/>
      <c r="L89" s="72">
        <v>0</v>
      </c>
      <c r="M89" s="69"/>
      <c r="N89" s="72">
        <v>0</v>
      </c>
      <c r="O89" s="69"/>
      <c r="P89" s="72">
        <v>0</v>
      </c>
      <c r="Q89" s="69"/>
      <c r="R89" s="72">
        <v>0</v>
      </c>
      <c r="S89" s="69"/>
      <c r="T89" s="72">
        <v>20138100</v>
      </c>
      <c r="U89" s="69"/>
      <c r="V89" s="72">
        <v>6960</v>
      </c>
      <c r="W89" s="69"/>
      <c r="X89" s="72">
        <v>103483543900</v>
      </c>
      <c r="Y89" s="69"/>
      <c r="Z89" s="72">
        <v>139327217002.79999</v>
      </c>
      <c r="AB89" s="31">
        <f t="shared" si="1"/>
        <v>2.1815582825589885E-3</v>
      </c>
    </row>
    <row r="90" spans="1:28" ht="21.75" customHeight="1" x14ac:dyDescent="0.4">
      <c r="A90" s="49" t="s">
        <v>100</v>
      </c>
      <c r="B90" s="49"/>
      <c r="C90" s="49"/>
      <c r="D90" s="67"/>
      <c r="E90" s="71">
        <v>78509069</v>
      </c>
      <c r="F90" s="71"/>
      <c r="G90" s="69"/>
      <c r="H90" s="72">
        <v>1261594051339</v>
      </c>
      <c r="I90" s="69"/>
      <c r="J90" s="72">
        <v>1025471092118.37</v>
      </c>
      <c r="K90" s="69"/>
      <c r="L90" s="72">
        <v>0</v>
      </c>
      <c r="M90" s="69"/>
      <c r="N90" s="72">
        <v>0</v>
      </c>
      <c r="O90" s="69"/>
      <c r="P90" s="72">
        <v>0</v>
      </c>
      <c r="Q90" s="69"/>
      <c r="R90" s="72">
        <v>0</v>
      </c>
      <c r="S90" s="69"/>
      <c r="T90" s="72">
        <v>78509069</v>
      </c>
      <c r="U90" s="69"/>
      <c r="V90" s="72">
        <v>14650</v>
      </c>
      <c r="W90" s="69"/>
      <c r="X90" s="72">
        <v>1261594051339</v>
      </c>
      <c r="Y90" s="69"/>
      <c r="Z90" s="72">
        <v>1143314421577.9399</v>
      </c>
      <c r="AB90" s="31">
        <f t="shared" si="1"/>
        <v>1.7901793343883192E-2</v>
      </c>
    </row>
    <row r="91" spans="1:28" ht="21.75" customHeight="1" x14ac:dyDescent="0.4">
      <c r="A91" s="49" t="s">
        <v>101</v>
      </c>
      <c r="B91" s="49"/>
      <c r="C91" s="49"/>
      <c r="D91" s="67"/>
      <c r="E91" s="71">
        <v>57300000</v>
      </c>
      <c r="F91" s="71"/>
      <c r="G91" s="69"/>
      <c r="H91" s="72">
        <v>555053843752</v>
      </c>
      <c r="I91" s="69"/>
      <c r="J91" s="72">
        <v>497252637450</v>
      </c>
      <c r="K91" s="69"/>
      <c r="L91" s="72">
        <v>0</v>
      </c>
      <c r="M91" s="69"/>
      <c r="N91" s="72">
        <v>0</v>
      </c>
      <c r="O91" s="69"/>
      <c r="P91" s="72">
        <v>0</v>
      </c>
      <c r="Q91" s="69"/>
      <c r="R91" s="72">
        <v>0</v>
      </c>
      <c r="S91" s="69"/>
      <c r="T91" s="72">
        <v>57300000</v>
      </c>
      <c r="U91" s="69"/>
      <c r="V91" s="72">
        <v>10260</v>
      </c>
      <c r="W91" s="69"/>
      <c r="X91" s="72">
        <v>555053843752</v>
      </c>
      <c r="Y91" s="69"/>
      <c r="Z91" s="72">
        <v>584400006900</v>
      </c>
      <c r="AB91" s="31">
        <f t="shared" si="1"/>
        <v>9.1504208783170053E-3</v>
      </c>
    </row>
    <row r="92" spans="1:28" ht="21.75" customHeight="1" x14ac:dyDescent="0.4">
      <c r="A92" s="49" t="s">
        <v>102</v>
      </c>
      <c r="B92" s="49"/>
      <c r="C92" s="49"/>
      <c r="D92" s="67"/>
      <c r="E92" s="71">
        <v>42325098</v>
      </c>
      <c r="F92" s="71"/>
      <c r="G92" s="69"/>
      <c r="H92" s="72">
        <v>193196117265</v>
      </c>
      <c r="I92" s="69"/>
      <c r="J92" s="72">
        <v>231402950167.95001</v>
      </c>
      <c r="K92" s="69"/>
      <c r="L92" s="72">
        <v>0</v>
      </c>
      <c r="M92" s="69"/>
      <c r="N92" s="72">
        <v>0</v>
      </c>
      <c r="O92" s="69"/>
      <c r="P92" s="72">
        <v>0</v>
      </c>
      <c r="Q92" s="69"/>
      <c r="R92" s="72">
        <v>0</v>
      </c>
      <c r="S92" s="69"/>
      <c r="T92" s="72">
        <v>42325098</v>
      </c>
      <c r="U92" s="69"/>
      <c r="V92" s="72">
        <v>6650</v>
      </c>
      <c r="W92" s="69"/>
      <c r="X92" s="72">
        <v>193196117265</v>
      </c>
      <c r="Y92" s="69"/>
      <c r="Z92" s="72">
        <v>279787203384.88501</v>
      </c>
      <c r="AB92" s="31">
        <f t="shared" si="1"/>
        <v>4.3808532462544332E-3</v>
      </c>
    </row>
    <row r="93" spans="1:28" ht="21.75" customHeight="1" x14ac:dyDescent="0.4">
      <c r="A93" s="49" t="s">
        <v>103</v>
      </c>
      <c r="B93" s="49"/>
      <c r="C93" s="49"/>
      <c r="D93" s="67"/>
      <c r="E93" s="71">
        <v>69000834</v>
      </c>
      <c r="F93" s="71"/>
      <c r="G93" s="69"/>
      <c r="H93" s="72">
        <v>199090778519</v>
      </c>
      <c r="I93" s="69"/>
      <c r="J93" s="72">
        <v>231423601473.20001</v>
      </c>
      <c r="K93" s="69"/>
      <c r="L93" s="72">
        <v>0</v>
      </c>
      <c r="M93" s="69"/>
      <c r="N93" s="72">
        <v>0</v>
      </c>
      <c r="O93" s="69"/>
      <c r="P93" s="72">
        <v>0</v>
      </c>
      <c r="Q93" s="69"/>
      <c r="R93" s="72">
        <v>0</v>
      </c>
      <c r="S93" s="69"/>
      <c r="T93" s="72">
        <v>69000834</v>
      </c>
      <c r="U93" s="69"/>
      <c r="V93" s="72">
        <v>4323</v>
      </c>
      <c r="W93" s="69"/>
      <c r="X93" s="72">
        <v>199090778519</v>
      </c>
      <c r="Y93" s="69"/>
      <c r="Z93" s="72">
        <v>296515776279.97699</v>
      </c>
      <c r="AB93" s="31">
        <f t="shared" si="1"/>
        <v>4.642785965070932E-3</v>
      </c>
    </row>
    <row r="94" spans="1:28" ht="21.75" customHeight="1" x14ac:dyDescent="0.4">
      <c r="A94" s="49" t="s">
        <v>104</v>
      </c>
      <c r="B94" s="49"/>
      <c r="C94" s="49"/>
      <c r="D94" s="67"/>
      <c r="E94" s="71">
        <v>54800000</v>
      </c>
      <c r="F94" s="71"/>
      <c r="G94" s="69"/>
      <c r="H94" s="72">
        <v>633467541198</v>
      </c>
      <c r="I94" s="69"/>
      <c r="J94" s="72">
        <v>499526029800</v>
      </c>
      <c r="K94" s="69"/>
      <c r="L94" s="72">
        <v>0</v>
      </c>
      <c r="M94" s="69"/>
      <c r="N94" s="72">
        <v>0</v>
      </c>
      <c r="O94" s="69"/>
      <c r="P94" s="72">
        <v>0</v>
      </c>
      <c r="Q94" s="69"/>
      <c r="R94" s="72">
        <v>0</v>
      </c>
      <c r="S94" s="69"/>
      <c r="T94" s="72">
        <v>54800000</v>
      </c>
      <c r="U94" s="69"/>
      <c r="V94" s="72">
        <v>10420</v>
      </c>
      <c r="W94" s="69"/>
      <c r="X94" s="72">
        <v>633467541198</v>
      </c>
      <c r="Y94" s="69"/>
      <c r="Z94" s="72">
        <v>567618454800</v>
      </c>
      <c r="AB94" s="31">
        <f t="shared" si="1"/>
        <v>8.8876586214837652E-3</v>
      </c>
    </row>
    <row r="95" spans="1:28" ht="21.75" customHeight="1" x14ac:dyDescent="0.4">
      <c r="A95" s="49" t="s">
        <v>105</v>
      </c>
      <c r="B95" s="49"/>
      <c r="C95" s="49"/>
      <c r="D95" s="67"/>
      <c r="E95" s="71">
        <v>29000000</v>
      </c>
      <c r="F95" s="71"/>
      <c r="G95" s="69"/>
      <c r="H95" s="72">
        <v>80453856088</v>
      </c>
      <c r="I95" s="69"/>
      <c r="J95" s="72">
        <v>69243534900</v>
      </c>
      <c r="K95" s="69"/>
      <c r="L95" s="72">
        <v>37000106</v>
      </c>
      <c r="M95" s="69"/>
      <c r="N95" s="72">
        <v>108717504120</v>
      </c>
      <c r="O95" s="69"/>
      <c r="P95" s="72">
        <v>0</v>
      </c>
      <c r="Q95" s="69"/>
      <c r="R95" s="72">
        <v>0</v>
      </c>
      <c r="S95" s="69"/>
      <c r="T95" s="72">
        <v>66000106</v>
      </c>
      <c r="U95" s="69"/>
      <c r="V95" s="72">
        <v>3086</v>
      </c>
      <c r="W95" s="69"/>
      <c r="X95" s="72">
        <v>189171360208</v>
      </c>
      <c r="Y95" s="69"/>
      <c r="Z95" s="72">
        <v>202464452969.66</v>
      </c>
      <c r="AB95" s="31">
        <f t="shared" si="1"/>
        <v>3.1701487606033227E-3</v>
      </c>
    </row>
    <row r="96" spans="1:28" ht="21.75" customHeight="1" x14ac:dyDescent="0.4">
      <c r="A96" s="49" t="s">
        <v>106</v>
      </c>
      <c r="B96" s="49"/>
      <c r="C96" s="49"/>
      <c r="D96" s="67"/>
      <c r="E96" s="71">
        <v>200000000</v>
      </c>
      <c r="F96" s="71"/>
      <c r="G96" s="69"/>
      <c r="H96" s="72">
        <v>2344717102021</v>
      </c>
      <c r="I96" s="69"/>
      <c r="J96" s="72">
        <v>2123290800000</v>
      </c>
      <c r="K96" s="69"/>
      <c r="L96" s="72">
        <v>100000</v>
      </c>
      <c r="M96" s="69"/>
      <c r="N96" s="72">
        <v>1206118235</v>
      </c>
      <c r="O96" s="69"/>
      <c r="P96" s="72">
        <v>0</v>
      </c>
      <c r="Q96" s="69"/>
      <c r="R96" s="72">
        <v>0</v>
      </c>
      <c r="S96" s="69"/>
      <c r="T96" s="72">
        <v>200100000</v>
      </c>
      <c r="U96" s="69"/>
      <c r="V96" s="72">
        <v>13950</v>
      </c>
      <c r="W96" s="69"/>
      <c r="X96" s="72">
        <v>2345923220256</v>
      </c>
      <c r="Y96" s="69"/>
      <c r="Z96" s="72">
        <v>2774786199750</v>
      </c>
      <c r="AB96" s="31">
        <f t="shared" si="1"/>
        <v>4.3447058992596842E-2</v>
      </c>
    </row>
    <row r="97" spans="1:28" ht="21.75" customHeight="1" x14ac:dyDescent="0.4">
      <c r="A97" s="49" t="s">
        <v>107</v>
      </c>
      <c r="B97" s="49"/>
      <c r="C97" s="49"/>
      <c r="D97" s="67"/>
      <c r="E97" s="71">
        <v>32146820</v>
      </c>
      <c r="F97" s="71"/>
      <c r="G97" s="69"/>
      <c r="H97" s="72">
        <v>161102048000</v>
      </c>
      <c r="I97" s="69"/>
      <c r="J97" s="72">
        <v>165529730460.78</v>
      </c>
      <c r="K97" s="69"/>
      <c r="L97" s="72">
        <v>72188939</v>
      </c>
      <c r="M97" s="69"/>
      <c r="N97" s="72">
        <v>418487641809</v>
      </c>
      <c r="O97" s="69"/>
      <c r="P97" s="72">
        <v>0</v>
      </c>
      <c r="Q97" s="69"/>
      <c r="R97" s="72">
        <v>0</v>
      </c>
      <c r="S97" s="69"/>
      <c r="T97" s="72">
        <v>104335759</v>
      </c>
      <c r="U97" s="69"/>
      <c r="V97" s="72">
        <v>6130</v>
      </c>
      <c r="W97" s="69"/>
      <c r="X97" s="72">
        <v>579589689809</v>
      </c>
      <c r="Y97" s="69"/>
      <c r="Z97" s="72">
        <v>635772712364.11401</v>
      </c>
      <c r="AB97" s="31">
        <f t="shared" si="1"/>
        <v>9.9548046413290014E-3</v>
      </c>
    </row>
    <row r="98" spans="1:28" ht="21.75" customHeight="1" x14ac:dyDescent="0.4">
      <c r="A98" s="49" t="s">
        <v>108</v>
      </c>
      <c r="B98" s="49"/>
      <c r="C98" s="49"/>
      <c r="D98" s="67"/>
      <c r="E98" s="71">
        <v>0</v>
      </c>
      <c r="F98" s="71"/>
      <c r="G98" s="69"/>
      <c r="H98" s="72">
        <v>0</v>
      </c>
      <c r="I98" s="69"/>
      <c r="J98" s="72">
        <v>0</v>
      </c>
      <c r="K98" s="69"/>
      <c r="L98" s="72">
        <v>200000</v>
      </c>
      <c r="M98" s="69"/>
      <c r="N98" s="72">
        <v>498261953</v>
      </c>
      <c r="O98" s="69"/>
      <c r="P98" s="72">
        <v>0</v>
      </c>
      <c r="Q98" s="69"/>
      <c r="R98" s="72">
        <v>0</v>
      </c>
      <c r="S98" s="69"/>
      <c r="T98" s="72">
        <v>200000</v>
      </c>
      <c r="U98" s="69"/>
      <c r="V98" s="72">
        <v>2489</v>
      </c>
      <c r="W98" s="69"/>
      <c r="X98" s="72">
        <v>498261953</v>
      </c>
      <c r="Y98" s="69"/>
      <c r="Z98" s="72">
        <v>494838090</v>
      </c>
      <c r="AB98" s="31">
        <f t="shared" si="1"/>
        <v>7.748077920364086E-6</v>
      </c>
    </row>
    <row r="99" spans="1:28" ht="21.75" customHeight="1" x14ac:dyDescent="0.4">
      <c r="A99" s="49" t="s">
        <v>109</v>
      </c>
      <c r="B99" s="49"/>
      <c r="C99" s="49"/>
      <c r="D99" s="67"/>
      <c r="E99" s="71">
        <v>0</v>
      </c>
      <c r="F99" s="71"/>
      <c r="G99" s="69"/>
      <c r="H99" s="72">
        <v>0</v>
      </c>
      <c r="I99" s="69"/>
      <c r="J99" s="72">
        <v>0</v>
      </c>
      <c r="K99" s="69"/>
      <c r="L99" s="72">
        <v>3227943</v>
      </c>
      <c r="M99" s="69"/>
      <c r="N99" s="72">
        <v>12926984952</v>
      </c>
      <c r="O99" s="69"/>
      <c r="P99" s="72">
        <v>0</v>
      </c>
      <c r="Q99" s="69"/>
      <c r="R99" s="72">
        <v>0</v>
      </c>
      <c r="S99" s="69"/>
      <c r="T99" s="72">
        <v>3227943</v>
      </c>
      <c r="U99" s="69"/>
      <c r="V99" s="72">
        <v>4001</v>
      </c>
      <c r="W99" s="69"/>
      <c r="X99" s="72">
        <v>12926984953</v>
      </c>
      <c r="Y99" s="69"/>
      <c r="Z99" s="72">
        <v>12838155693.3391</v>
      </c>
      <c r="AB99" s="31">
        <f t="shared" si="1"/>
        <v>2.0101732804311237E-4</v>
      </c>
    </row>
    <row r="100" spans="1:28" ht="21.75" customHeight="1" x14ac:dyDescent="0.4">
      <c r="A100" s="49" t="s">
        <v>110</v>
      </c>
      <c r="B100" s="49"/>
      <c r="C100" s="49"/>
      <c r="D100" s="67"/>
      <c r="E100" s="71">
        <v>0</v>
      </c>
      <c r="F100" s="71"/>
      <c r="G100" s="69"/>
      <c r="H100" s="72">
        <v>0</v>
      </c>
      <c r="I100" s="69"/>
      <c r="J100" s="72">
        <v>0</v>
      </c>
      <c r="K100" s="69"/>
      <c r="L100" s="72">
        <v>80000000</v>
      </c>
      <c r="M100" s="69"/>
      <c r="N100" s="72">
        <v>403262724160</v>
      </c>
      <c r="O100" s="69"/>
      <c r="P100" s="72">
        <v>0</v>
      </c>
      <c r="Q100" s="69"/>
      <c r="R100" s="72">
        <v>0</v>
      </c>
      <c r="S100" s="69"/>
      <c r="T100" s="72">
        <v>80000000</v>
      </c>
      <c r="U100" s="69"/>
      <c r="V100" s="72">
        <v>5039</v>
      </c>
      <c r="W100" s="69"/>
      <c r="X100" s="72">
        <v>403262724160</v>
      </c>
      <c r="Y100" s="69"/>
      <c r="Z100" s="72">
        <v>400721436000</v>
      </c>
      <c r="AB100" s="31">
        <f t="shared" si="1"/>
        <v>6.2744177807496386E-3</v>
      </c>
    </row>
    <row r="101" spans="1:28" ht="21.75" customHeight="1" x14ac:dyDescent="0.4">
      <c r="A101" s="49" t="s">
        <v>111</v>
      </c>
      <c r="B101" s="49"/>
      <c r="C101" s="49"/>
      <c r="D101" s="67"/>
      <c r="E101" s="71">
        <v>0</v>
      </c>
      <c r="F101" s="71"/>
      <c r="G101" s="69"/>
      <c r="H101" s="72">
        <v>0</v>
      </c>
      <c r="I101" s="69"/>
      <c r="J101" s="72">
        <v>0</v>
      </c>
      <c r="K101" s="69"/>
      <c r="L101" s="72">
        <v>50000000</v>
      </c>
      <c r="M101" s="69"/>
      <c r="N101" s="72">
        <v>90583984000</v>
      </c>
      <c r="O101" s="69"/>
      <c r="P101" s="72">
        <v>0</v>
      </c>
      <c r="Q101" s="69"/>
      <c r="R101" s="72">
        <v>0</v>
      </c>
      <c r="S101" s="69"/>
      <c r="T101" s="72">
        <v>50000000</v>
      </c>
      <c r="U101" s="69"/>
      <c r="V101" s="72">
        <v>1810</v>
      </c>
      <c r="W101" s="69"/>
      <c r="X101" s="72">
        <v>90583984000</v>
      </c>
      <c r="Y101" s="69"/>
      <c r="Z101" s="72">
        <v>89961525000</v>
      </c>
      <c r="AB101" s="31">
        <f t="shared" si="1"/>
        <v>1.4085999433365805E-3</v>
      </c>
    </row>
    <row r="102" spans="1:28" ht="21.75" customHeight="1" x14ac:dyDescent="0.4">
      <c r="A102" s="49" t="s">
        <v>112</v>
      </c>
      <c r="B102" s="49"/>
      <c r="C102" s="49"/>
      <c r="D102" s="67"/>
      <c r="E102" s="71">
        <v>0</v>
      </c>
      <c r="F102" s="71"/>
      <c r="G102" s="69"/>
      <c r="H102" s="72">
        <v>0</v>
      </c>
      <c r="I102" s="69"/>
      <c r="J102" s="72">
        <v>0</v>
      </c>
      <c r="K102" s="69"/>
      <c r="L102" s="72">
        <v>100000000</v>
      </c>
      <c r="M102" s="69"/>
      <c r="N102" s="72">
        <v>423757154048</v>
      </c>
      <c r="O102" s="69"/>
      <c r="P102" s="72">
        <v>0</v>
      </c>
      <c r="Q102" s="69"/>
      <c r="R102" s="72">
        <v>0</v>
      </c>
      <c r="S102" s="69"/>
      <c r="T102" s="72">
        <v>100000000</v>
      </c>
      <c r="U102" s="69"/>
      <c r="V102" s="72">
        <v>4537</v>
      </c>
      <c r="W102" s="69"/>
      <c r="X102" s="72">
        <v>423757154048</v>
      </c>
      <c r="Y102" s="69"/>
      <c r="Z102" s="72">
        <v>451000485000</v>
      </c>
      <c r="AB102" s="31">
        <f t="shared" si="1"/>
        <v>7.0616772849923376E-3</v>
      </c>
    </row>
    <row r="103" spans="1:28" ht="21.75" customHeight="1" x14ac:dyDescent="0.4">
      <c r="A103" s="49" t="s">
        <v>113</v>
      </c>
      <c r="B103" s="49"/>
      <c r="C103" s="49"/>
      <c r="D103" s="67"/>
      <c r="E103" s="71">
        <v>0</v>
      </c>
      <c r="F103" s="71"/>
      <c r="G103" s="69"/>
      <c r="H103" s="72">
        <v>0</v>
      </c>
      <c r="I103" s="69"/>
      <c r="J103" s="72">
        <v>0</v>
      </c>
      <c r="K103" s="69"/>
      <c r="L103" s="72">
        <v>1000000</v>
      </c>
      <c r="M103" s="69"/>
      <c r="N103" s="72">
        <v>7526828088</v>
      </c>
      <c r="O103" s="69"/>
      <c r="P103" s="72">
        <v>-1000000</v>
      </c>
      <c r="Q103" s="69"/>
      <c r="R103" s="72">
        <v>7634304042</v>
      </c>
      <c r="S103" s="69"/>
      <c r="T103" s="72">
        <v>0</v>
      </c>
      <c r="U103" s="69"/>
      <c r="V103" s="72">
        <v>0</v>
      </c>
      <c r="W103" s="69"/>
      <c r="X103" s="72">
        <v>0</v>
      </c>
      <c r="Y103" s="69"/>
      <c r="Z103" s="72">
        <v>0</v>
      </c>
      <c r="AB103" s="31">
        <f t="shared" si="1"/>
        <v>0</v>
      </c>
    </row>
    <row r="104" spans="1:28" ht="21.75" customHeight="1" x14ac:dyDescent="0.4">
      <c r="A104" s="49" t="s">
        <v>114</v>
      </c>
      <c r="B104" s="49"/>
      <c r="C104" s="49"/>
      <c r="D104" s="67"/>
      <c r="E104" s="71">
        <v>0</v>
      </c>
      <c r="F104" s="71"/>
      <c r="G104" s="69"/>
      <c r="H104" s="72">
        <v>0</v>
      </c>
      <c r="I104" s="69"/>
      <c r="J104" s="72">
        <v>0</v>
      </c>
      <c r="K104" s="69"/>
      <c r="L104" s="72">
        <v>58000000</v>
      </c>
      <c r="M104" s="69"/>
      <c r="N104" s="72">
        <v>155452022388</v>
      </c>
      <c r="O104" s="69"/>
      <c r="P104" s="72">
        <v>0</v>
      </c>
      <c r="Q104" s="69"/>
      <c r="R104" s="72">
        <v>0</v>
      </c>
      <c r="S104" s="69"/>
      <c r="T104" s="72">
        <v>58000000</v>
      </c>
      <c r="U104" s="69"/>
      <c r="V104" s="72">
        <v>2913</v>
      </c>
      <c r="W104" s="69"/>
      <c r="X104" s="72">
        <v>155452022388</v>
      </c>
      <c r="Y104" s="69"/>
      <c r="Z104" s="72">
        <v>167948723700</v>
      </c>
      <c r="AB104" s="31">
        <f t="shared" si="1"/>
        <v>2.6297082301269458E-3</v>
      </c>
    </row>
    <row r="105" spans="1:28" ht="21.75" customHeight="1" x14ac:dyDescent="0.4">
      <c r="A105" s="49" t="s">
        <v>115</v>
      </c>
      <c r="B105" s="49"/>
      <c r="C105" s="49"/>
      <c r="D105" s="67"/>
      <c r="E105" s="71">
        <v>0</v>
      </c>
      <c r="F105" s="71"/>
      <c r="G105" s="69"/>
      <c r="H105" s="72">
        <v>0</v>
      </c>
      <c r="I105" s="69"/>
      <c r="J105" s="72">
        <v>0</v>
      </c>
      <c r="K105" s="69"/>
      <c r="L105" s="72">
        <v>67000000</v>
      </c>
      <c r="M105" s="69"/>
      <c r="N105" s="72">
        <v>159159721744</v>
      </c>
      <c r="O105" s="69"/>
      <c r="P105" s="72">
        <v>-67000000</v>
      </c>
      <c r="Q105" s="69"/>
      <c r="R105" s="72">
        <v>167702200339</v>
      </c>
      <c r="S105" s="69"/>
      <c r="T105" s="72">
        <v>0</v>
      </c>
      <c r="U105" s="69"/>
      <c r="V105" s="72">
        <v>0</v>
      </c>
      <c r="W105" s="69"/>
      <c r="X105" s="72">
        <v>0</v>
      </c>
      <c r="Y105" s="69"/>
      <c r="Z105" s="72">
        <v>0</v>
      </c>
      <c r="AB105" s="31">
        <f t="shared" si="1"/>
        <v>0</v>
      </c>
    </row>
    <row r="106" spans="1:28" ht="21.75" customHeight="1" x14ac:dyDescent="0.4">
      <c r="A106" s="49" t="s">
        <v>116</v>
      </c>
      <c r="B106" s="49"/>
      <c r="C106" s="49"/>
      <c r="D106" s="67"/>
      <c r="E106" s="71">
        <v>0</v>
      </c>
      <c r="F106" s="71"/>
      <c r="G106" s="69"/>
      <c r="H106" s="72">
        <v>0</v>
      </c>
      <c r="I106" s="69"/>
      <c r="J106" s="72">
        <v>0</v>
      </c>
      <c r="K106" s="69"/>
      <c r="L106" s="72">
        <v>56378333</v>
      </c>
      <c r="M106" s="69"/>
      <c r="N106" s="72">
        <v>0</v>
      </c>
      <c r="O106" s="69"/>
      <c r="P106" s="72">
        <v>0</v>
      </c>
      <c r="Q106" s="69"/>
      <c r="R106" s="72">
        <v>0</v>
      </c>
      <c r="S106" s="69"/>
      <c r="T106" s="72">
        <v>56378333</v>
      </c>
      <c r="U106" s="69"/>
      <c r="V106" s="72">
        <v>6770</v>
      </c>
      <c r="W106" s="69"/>
      <c r="X106" s="72">
        <v>353590955438</v>
      </c>
      <c r="Y106" s="69"/>
      <c r="Z106" s="72">
        <v>379410310589.26001</v>
      </c>
      <c r="AB106" s="31">
        <f t="shared" si="1"/>
        <v>5.9407323519398546E-3</v>
      </c>
    </row>
    <row r="107" spans="1:28" ht="21.75" customHeight="1" x14ac:dyDescent="0.4">
      <c r="A107" s="46" t="s">
        <v>117</v>
      </c>
      <c r="B107" s="46"/>
      <c r="C107" s="46"/>
      <c r="D107" s="67"/>
      <c r="E107" s="71">
        <v>0</v>
      </c>
      <c r="F107" s="73"/>
      <c r="G107" s="69"/>
      <c r="H107" s="74">
        <v>0</v>
      </c>
      <c r="I107" s="69"/>
      <c r="J107" s="74">
        <v>0</v>
      </c>
      <c r="K107" s="69"/>
      <c r="L107" s="74">
        <v>2785817</v>
      </c>
      <c r="M107" s="69"/>
      <c r="N107" s="74">
        <v>0</v>
      </c>
      <c r="O107" s="69"/>
      <c r="P107" s="74">
        <v>0</v>
      </c>
      <c r="Q107" s="69"/>
      <c r="R107" s="74">
        <v>0</v>
      </c>
      <c r="S107" s="69"/>
      <c r="T107" s="74">
        <v>2785817</v>
      </c>
      <c r="U107" s="69"/>
      <c r="V107" s="74">
        <v>7370</v>
      </c>
      <c r="W107" s="69"/>
      <c r="X107" s="74">
        <v>15634005004</v>
      </c>
      <c r="Y107" s="69"/>
      <c r="Z107" s="74">
        <v>20409309035.824501</v>
      </c>
      <c r="AB107" s="31">
        <f t="shared" si="1"/>
        <v>3.195649645934876E-4</v>
      </c>
    </row>
    <row r="108" spans="1:28" ht="21.75" customHeight="1" thickBot="1" x14ac:dyDescent="0.45">
      <c r="A108" s="48" t="s">
        <v>118</v>
      </c>
      <c r="B108" s="48"/>
      <c r="C108" s="48"/>
      <c r="D108" s="48"/>
      <c r="E108" s="75"/>
      <c r="F108" s="76">
        <f>SUM(E9:F107)</f>
        <v>12803643715</v>
      </c>
      <c r="G108" s="77">
        <f t="shared" ref="G108:AB108" si="2">SUM(F9:G107)</f>
        <v>0</v>
      </c>
      <c r="H108" s="76">
        <f t="shared" si="2"/>
        <v>46835714006263</v>
      </c>
      <c r="I108" s="77">
        <f t="shared" si="2"/>
        <v>46835714006263</v>
      </c>
      <c r="J108" s="76">
        <f t="shared" si="2"/>
        <v>51605086906956.758</v>
      </c>
      <c r="K108" s="77">
        <f t="shared" si="2"/>
        <v>51605086906956.758</v>
      </c>
      <c r="L108" s="76">
        <f t="shared" si="2"/>
        <v>1302258285</v>
      </c>
      <c r="M108" s="77">
        <f t="shared" si="2"/>
        <v>1302258285</v>
      </c>
      <c r="N108" s="76">
        <f t="shared" si="2"/>
        <v>4815048923124</v>
      </c>
      <c r="O108" s="77">
        <f t="shared" si="2"/>
        <v>4815048923124</v>
      </c>
      <c r="P108" s="76">
        <f t="shared" si="2"/>
        <v>-2280892394</v>
      </c>
      <c r="Q108" s="77">
        <f t="shared" si="2"/>
        <v>-2280892394</v>
      </c>
      <c r="R108" s="76">
        <f t="shared" si="2"/>
        <v>5287799750721</v>
      </c>
      <c r="S108" s="77">
        <f t="shared" si="2"/>
        <v>5287799750721</v>
      </c>
      <c r="T108" s="76">
        <f t="shared" si="2"/>
        <v>11818260545</v>
      </c>
      <c r="U108" s="77">
        <f t="shared" si="2"/>
        <v>11818260545</v>
      </c>
      <c r="V108" s="76">
        <f t="shared" si="2"/>
        <v>2181176</v>
      </c>
      <c r="W108" s="77">
        <f t="shared" si="2"/>
        <v>2181176</v>
      </c>
      <c r="X108" s="76">
        <f t="shared" si="2"/>
        <v>47402829012329</v>
      </c>
      <c r="Y108" s="77">
        <f t="shared" si="2"/>
        <v>47402829012329</v>
      </c>
      <c r="Z108" s="76">
        <f t="shared" si="2"/>
        <v>58480538573689.664</v>
      </c>
      <c r="AA108" s="66">
        <f t="shared" si="2"/>
        <v>58480538573689.664</v>
      </c>
      <c r="AB108" s="64">
        <f t="shared" si="2"/>
        <v>0.91567682207690437</v>
      </c>
    </row>
    <row r="109" spans="1:28" ht="16.5" thickTop="1" x14ac:dyDescent="0.4">
      <c r="A109" s="15"/>
      <c r="B109" s="15"/>
      <c r="C109" s="15"/>
      <c r="D109" s="67"/>
      <c r="E109" s="15"/>
      <c r="F109" s="15"/>
      <c r="G109" s="67"/>
      <c r="H109" s="15"/>
      <c r="I109" s="67"/>
      <c r="J109" s="15"/>
      <c r="K109" s="67"/>
      <c r="L109" s="15"/>
      <c r="M109" s="67"/>
      <c r="N109" s="15"/>
      <c r="O109" s="67"/>
      <c r="P109" s="15"/>
      <c r="Q109" s="67"/>
    </row>
  </sheetData>
  <mergeCells count="212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52:C52"/>
    <mergeCell ref="E52:F52"/>
    <mergeCell ref="A53:C53"/>
    <mergeCell ref="E53:F53"/>
    <mergeCell ref="A54:C54"/>
    <mergeCell ref="E54:F54"/>
    <mergeCell ref="A55:C55"/>
    <mergeCell ref="E55:F55"/>
    <mergeCell ref="A56:C56"/>
    <mergeCell ref="E56:F56"/>
    <mergeCell ref="A57:C57"/>
    <mergeCell ref="E57:F57"/>
    <mergeCell ref="A58:C58"/>
    <mergeCell ref="E58:F58"/>
    <mergeCell ref="A59:C59"/>
    <mergeCell ref="E59:F59"/>
    <mergeCell ref="A60:C60"/>
    <mergeCell ref="E60:F60"/>
    <mergeCell ref="A61:C61"/>
    <mergeCell ref="E61:F61"/>
    <mergeCell ref="A62:C62"/>
    <mergeCell ref="E62:F62"/>
    <mergeCell ref="A63:C63"/>
    <mergeCell ref="E63:F63"/>
    <mergeCell ref="A64:C64"/>
    <mergeCell ref="E64:F64"/>
    <mergeCell ref="A65:C65"/>
    <mergeCell ref="E65:F65"/>
    <mergeCell ref="A66:C66"/>
    <mergeCell ref="E66:F66"/>
    <mergeCell ref="A67:C67"/>
    <mergeCell ref="E67:F67"/>
    <mergeCell ref="A68:C68"/>
    <mergeCell ref="E68:F68"/>
    <mergeCell ref="A69:C69"/>
    <mergeCell ref="E69:F69"/>
    <mergeCell ref="A70:C70"/>
    <mergeCell ref="E70:F70"/>
    <mergeCell ref="A71:C71"/>
    <mergeCell ref="E71:F71"/>
    <mergeCell ref="A72:C72"/>
    <mergeCell ref="E72:F72"/>
    <mergeCell ref="A73:C73"/>
    <mergeCell ref="E73:F73"/>
    <mergeCell ref="A74:C74"/>
    <mergeCell ref="E74:F74"/>
    <mergeCell ref="A75:C75"/>
    <mergeCell ref="E75:F75"/>
    <mergeCell ref="A76:C76"/>
    <mergeCell ref="E76:F76"/>
    <mergeCell ref="A77:C77"/>
    <mergeCell ref="E77:F77"/>
    <mergeCell ref="A78:C78"/>
    <mergeCell ref="E78:F78"/>
    <mergeCell ref="A79:C79"/>
    <mergeCell ref="E79:F79"/>
    <mergeCell ref="A80:C80"/>
    <mergeCell ref="E80:F80"/>
    <mergeCell ref="A81:C81"/>
    <mergeCell ref="E81:F81"/>
    <mergeCell ref="A82:C82"/>
    <mergeCell ref="E82:F82"/>
    <mergeCell ref="A83:C83"/>
    <mergeCell ref="E83:F83"/>
    <mergeCell ref="A84:C84"/>
    <mergeCell ref="E84:F84"/>
    <mergeCell ref="A85:C85"/>
    <mergeCell ref="E85:F85"/>
    <mergeCell ref="A86:C86"/>
    <mergeCell ref="E86:F86"/>
    <mergeCell ref="A87:C87"/>
    <mergeCell ref="E87:F87"/>
    <mergeCell ref="A88:C88"/>
    <mergeCell ref="E88:F88"/>
    <mergeCell ref="A89:C89"/>
    <mergeCell ref="E89:F89"/>
    <mergeCell ref="A90:C90"/>
    <mergeCell ref="E90:F90"/>
    <mergeCell ref="A91:C91"/>
    <mergeCell ref="E91:F91"/>
    <mergeCell ref="A92:C92"/>
    <mergeCell ref="E92:F92"/>
    <mergeCell ref="A93:C93"/>
    <mergeCell ref="E93:F93"/>
    <mergeCell ref="A94:C94"/>
    <mergeCell ref="E94:F94"/>
    <mergeCell ref="A95:C95"/>
    <mergeCell ref="E95:F95"/>
    <mergeCell ref="A96:C96"/>
    <mergeCell ref="E96:F96"/>
    <mergeCell ref="A97:C97"/>
    <mergeCell ref="E97:F97"/>
    <mergeCell ref="A98:C98"/>
    <mergeCell ref="E98:F98"/>
    <mergeCell ref="A99:C99"/>
    <mergeCell ref="E99:F99"/>
    <mergeCell ref="A100:C100"/>
    <mergeCell ref="E100:F100"/>
    <mergeCell ref="A101:C101"/>
    <mergeCell ref="E101:F101"/>
    <mergeCell ref="A107:C107"/>
    <mergeCell ref="E107:F107"/>
    <mergeCell ref="A108:D108"/>
    <mergeCell ref="A102:C102"/>
    <mergeCell ref="E102:F102"/>
    <mergeCell ref="A103:C103"/>
    <mergeCell ref="E103:F103"/>
    <mergeCell ref="A104:C104"/>
    <mergeCell ref="E104:F104"/>
    <mergeCell ref="A105:C105"/>
    <mergeCell ref="E105:F105"/>
    <mergeCell ref="A106:C106"/>
    <mergeCell ref="E106:F106"/>
  </mergeCells>
  <pageMargins left="0.39" right="0.39" top="0.39" bottom="0.39" header="0" footer="0"/>
  <pageSetup paperSize="9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18"/>
  <sheetViews>
    <sheetView rightToLeft="1" workbookViewId="0">
      <selection activeCell="Y18" sqref="Y18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20" customWidth="1"/>
    <col min="26" max="26" width="0.28515625" customWidth="1"/>
  </cols>
  <sheetData>
    <row r="1" spans="1:25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</row>
    <row r="2" spans="1:25" ht="21.75" customHeight="1" x14ac:dyDescent="0.2">
      <c r="A2" s="44" t="s">
        <v>175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</row>
    <row r="3" spans="1:25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7.35" customHeight="1" x14ac:dyDescent="0.2"/>
    <row r="5" spans="1:25" ht="14.45" customHeight="1" x14ac:dyDescent="0.2">
      <c r="A5" s="54" t="s">
        <v>327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</row>
    <row r="6" spans="1:25" ht="7.35" customHeight="1" x14ac:dyDescent="0.2"/>
    <row r="7" spans="1:25" ht="14.45" customHeight="1" x14ac:dyDescent="0.2">
      <c r="E7" s="51" t="s">
        <v>194</v>
      </c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Y7" s="2" t="s">
        <v>195</v>
      </c>
    </row>
    <row r="8" spans="1:25" ht="42" x14ac:dyDescent="0.2">
      <c r="A8" s="8" t="s">
        <v>328</v>
      </c>
      <c r="B8" s="32"/>
      <c r="C8" s="8" t="s">
        <v>329</v>
      </c>
      <c r="D8" s="32"/>
      <c r="E8" s="11" t="s">
        <v>123</v>
      </c>
      <c r="F8" s="34"/>
      <c r="G8" s="11" t="s">
        <v>13</v>
      </c>
      <c r="H8" s="34"/>
      <c r="I8" s="11" t="s">
        <v>122</v>
      </c>
      <c r="J8" s="34"/>
      <c r="K8" s="11" t="s">
        <v>330</v>
      </c>
      <c r="L8" s="34"/>
      <c r="M8" s="11" t="s">
        <v>331</v>
      </c>
      <c r="N8" s="34"/>
      <c r="O8" s="11" t="s">
        <v>332</v>
      </c>
      <c r="P8" s="34"/>
      <c r="Q8" s="11" t="s">
        <v>333</v>
      </c>
      <c r="R8" s="34"/>
      <c r="S8" s="11" t="s">
        <v>334</v>
      </c>
      <c r="T8" s="34"/>
      <c r="U8" s="11" t="s">
        <v>335</v>
      </c>
      <c r="V8" s="34"/>
      <c r="W8" s="11" t="s">
        <v>336</v>
      </c>
      <c r="X8" s="32"/>
      <c r="Y8" s="11" t="s">
        <v>336</v>
      </c>
    </row>
    <row r="9" spans="1:25" ht="21.75" customHeight="1" x14ac:dyDescent="0.2">
      <c r="A9" s="17" t="s">
        <v>337</v>
      </c>
      <c r="B9" s="32"/>
      <c r="C9" s="17" t="s">
        <v>338</v>
      </c>
      <c r="D9" s="32"/>
      <c r="E9" s="34"/>
      <c r="F9" s="32"/>
      <c r="G9" s="19">
        <v>0</v>
      </c>
      <c r="H9" s="32"/>
      <c r="I9" s="19">
        <v>0</v>
      </c>
      <c r="J9" s="32"/>
      <c r="K9" s="19">
        <v>0</v>
      </c>
      <c r="L9" s="32"/>
      <c r="M9" s="19">
        <v>0</v>
      </c>
      <c r="N9" s="32"/>
      <c r="O9" s="19">
        <v>0</v>
      </c>
      <c r="P9" s="32"/>
      <c r="Q9" s="19">
        <v>0</v>
      </c>
      <c r="R9" s="32"/>
      <c r="S9" s="19">
        <v>0</v>
      </c>
      <c r="T9" s="32"/>
      <c r="U9" s="19">
        <v>0</v>
      </c>
      <c r="V9" s="32"/>
      <c r="W9" s="19">
        <v>0</v>
      </c>
      <c r="X9" s="32"/>
      <c r="Y9" s="19">
        <v>64543951227</v>
      </c>
    </row>
    <row r="10" spans="1:25" ht="21.75" customHeight="1" x14ac:dyDescent="0.2">
      <c r="A10" s="18" t="s">
        <v>337</v>
      </c>
      <c r="B10" s="32"/>
      <c r="C10" s="18" t="s">
        <v>339</v>
      </c>
      <c r="D10" s="32"/>
      <c r="E10" s="32"/>
      <c r="F10" s="32"/>
      <c r="G10" s="21">
        <v>0</v>
      </c>
      <c r="H10" s="32"/>
      <c r="I10" s="21">
        <v>0</v>
      </c>
      <c r="J10" s="32"/>
      <c r="K10" s="21">
        <v>0</v>
      </c>
      <c r="L10" s="32"/>
      <c r="M10" s="21">
        <v>0</v>
      </c>
      <c r="N10" s="32"/>
      <c r="O10" s="21">
        <v>0</v>
      </c>
      <c r="P10" s="32"/>
      <c r="Q10" s="21">
        <v>0</v>
      </c>
      <c r="R10" s="32"/>
      <c r="S10" s="21">
        <v>0</v>
      </c>
      <c r="T10" s="32"/>
      <c r="U10" s="21">
        <v>0</v>
      </c>
      <c r="V10" s="32"/>
      <c r="W10" s="21">
        <v>0</v>
      </c>
      <c r="X10" s="32"/>
      <c r="Y10" s="21">
        <v>4052384971.1999998</v>
      </c>
    </row>
    <row r="11" spans="1:25" ht="21.75" customHeight="1" x14ac:dyDescent="0.2">
      <c r="A11" s="18" t="s">
        <v>337</v>
      </c>
      <c r="B11" s="32"/>
      <c r="C11" s="18" t="s">
        <v>340</v>
      </c>
      <c r="D11" s="32"/>
      <c r="E11" s="32"/>
      <c r="F11" s="32"/>
      <c r="G11" s="21">
        <v>0</v>
      </c>
      <c r="H11" s="32"/>
      <c r="I11" s="21">
        <v>0</v>
      </c>
      <c r="J11" s="32"/>
      <c r="K11" s="21">
        <v>0</v>
      </c>
      <c r="L11" s="32"/>
      <c r="M11" s="21">
        <v>0</v>
      </c>
      <c r="N11" s="32"/>
      <c r="O11" s="21">
        <v>0</v>
      </c>
      <c r="P11" s="32"/>
      <c r="Q11" s="21">
        <v>0</v>
      </c>
      <c r="R11" s="32"/>
      <c r="S11" s="21">
        <v>0</v>
      </c>
      <c r="T11" s="32"/>
      <c r="U11" s="21">
        <v>0</v>
      </c>
      <c r="V11" s="32"/>
      <c r="W11" s="21">
        <v>0</v>
      </c>
      <c r="X11" s="32"/>
      <c r="Y11" s="21">
        <v>156413638</v>
      </c>
    </row>
    <row r="12" spans="1:25" ht="21.75" customHeight="1" x14ac:dyDescent="0.2">
      <c r="A12" s="18" t="s">
        <v>337</v>
      </c>
      <c r="B12" s="32"/>
      <c r="C12" s="18" t="s">
        <v>339</v>
      </c>
      <c r="D12" s="32"/>
      <c r="E12" s="32"/>
      <c r="F12" s="32"/>
      <c r="G12" s="21">
        <v>0</v>
      </c>
      <c r="H12" s="32"/>
      <c r="I12" s="21">
        <v>0</v>
      </c>
      <c r="J12" s="32"/>
      <c r="K12" s="21">
        <v>0</v>
      </c>
      <c r="L12" s="32"/>
      <c r="M12" s="21">
        <v>0</v>
      </c>
      <c r="N12" s="32"/>
      <c r="O12" s="21">
        <v>0</v>
      </c>
      <c r="P12" s="32"/>
      <c r="Q12" s="21">
        <v>0</v>
      </c>
      <c r="R12" s="32"/>
      <c r="S12" s="21">
        <v>0</v>
      </c>
      <c r="T12" s="32"/>
      <c r="U12" s="21">
        <v>0</v>
      </c>
      <c r="V12" s="32"/>
      <c r="W12" s="21">
        <v>0</v>
      </c>
      <c r="X12" s="32"/>
      <c r="Y12" s="21">
        <v>3279174930.3000002</v>
      </c>
    </row>
    <row r="13" spans="1:25" ht="21.75" customHeight="1" x14ac:dyDescent="0.2">
      <c r="A13" s="18" t="s">
        <v>337</v>
      </c>
      <c r="B13" s="32"/>
      <c r="C13" s="18" t="s">
        <v>341</v>
      </c>
      <c r="D13" s="32"/>
      <c r="E13" s="32"/>
      <c r="F13" s="32"/>
      <c r="G13" s="21">
        <v>0</v>
      </c>
      <c r="H13" s="32"/>
      <c r="I13" s="21">
        <v>0</v>
      </c>
      <c r="J13" s="32"/>
      <c r="K13" s="21">
        <v>0</v>
      </c>
      <c r="L13" s="32"/>
      <c r="M13" s="21">
        <v>0</v>
      </c>
      <c r="N13" s="32"/>
      <c r="O13" s="21">
        <v>0</v>
      </c>
      <c r="P13" s="32"/>
      <c r="Q13" s="21">
        <v>0</v>
      </c>
      <c r="R13" s="32"/>
      <c r="S13" s="21">
        <v>0</v>
      </c>
      <c r="T13" s="32"/>
      <c r="U13" s="21">
        <v>0</v>
      </c>
      <c r="V13" s="32"/>
      <c r="W13" s="21">
        <v>0</v>
      </c>
      <c r="X13" s="32"/>
      <c r="Y13" s="21">
        <v>7066330256.6000004</v>
      </c>
    </row>
    <row r="14" spans="1:25" ht="21.75" customHeight="1" x14ac:dyDescent="0.2">
      <c r="A14" s="18" t="s">
        <v>337</v>
      </c>
      <c r="B14" s="32"/>
      <c r="C14" s="18" t="s">
        <v>339</v>
      </c>
      <c r="D14" s="32"/>
      <c r="E14" s="32"/>
      <c r="F14" s="32"/>
      <c r="G14" s="21">
        <v>0</v>
      </c>
      <c r="H14" s="32"/>
      <c r="I14" s="21">
        <v>0</v>
      </c>
      <c r="J14" s="32"/>
      <c r="K14" s="21">
        <v>0</v>
      </c>
      <c r="L14" s="32"/>
      <c r="M14" s="21">
        <v>0</v>
      </c>
      <c r="N14" s="32"/>
      <c r="O14" s="21">
        <v>0</v>
      </c>
      <c r="P14" s="32"/>
      <c r="Q14" s="21">
        <v>0</v>
      </c>
      <c r="R14" s="32"/>
      <c r="S14" s="21">
        <v>0</v>
      </c>
      <c r="T14" s="32"/>
      <c r="U14" s="21">
        <v>0</v>
      </c>
      <c r="V14" s="32"/>
      <c r="W14" s="21">
        <v>0</v>
      </c>
      <c r="X14" s="32"/>
      <c r="Y14" s="21">
        <v>23630076780</v>
      </c>
    </row>
    <row r="15" spans="1:25" ht="21.75" customHeight="1" x14ac:dyDescent="0.2">
      <c r="A15" s="18" t="s">
        <v>337</v>
      </c>
      <c r="B15" s="32"/>
      <c r="C15" s="18" t="s">
        <v>341</v>
      </c>
      <c r="D15" s="32"/>
      <c r="E15" s="32"/>
      <c r="F15" s="32"/>
      <c r="G15" s="21">
        <v>0</v>
      </c>
      <c r="H15" s="32"/>
      <c r="I15" s="21">
        <v>0</v>
      </c>
      <c r="J15" s="32"/>
      <c r="K15" s="21">
        <v>0</v>
      </c>
      <c r="L15" s="32"/>
      <c r="M15" s="21">
        <v>0</v>
      </c>
      <c r="N15" s="32"/>
      <c r="O15" s="21">
        <v>0</v>
      </c>
      <c r="P15" s="32"/>
      <c r="Q15" s="21">
        <v>0</v>
      </c>
      <c r="R15" s="32"/>
      <c r="S15" s="21">
        <v>0</v>
      </c>
      <c r="T15" s="32"/>
      <c r="U15" s="21">
        <v>0</v>
      </c>
      <c r="V15" s="32"/>
      <c r="W15" s="21">
        <v>0</v>
      </c>
      <c r="X15" s="32"/>
      <c r="Y15" s="21">
        <v>1195968617.5</v>
      </c>
    </row>
    <row r="16" spans="1:25" ht="21.75" customHeight="1" x14ac:dyDescent="0.2">
      <c r="A16" s="33" t="s">
        <v>337</v>
      </c>
      <c r="B16" s="35"/>
      <c r="C16" s="33" t="s">
        <v>341</v>
      </c>
      <c r="D16" s="32"/>
      <c r="E16" s="35"/>
      <c r="F16" s="32"/>
      <c r="G16" s="23">
        <v>0</v>
      </c>
      <c r="H16" s="32"/>
      <c r="I16" s="23">
        <v>0</v>
      </c>
      <c r="J16" s="32"/>
      <c r="K16" s="23">
        <v>0</v>
      </c>
      <c r="L16" s="32"/>
      <c r="M16" s="23">
        <v>0</v>
      </c>
      <c r="N16" s="32"/>
      <c r="O16" s="23">
        <v>0</v>
      </c>
      <c r="P16" s="32"/>
      <c r="Q16" s="23">
        <v>0</v>
      </c>
      <c r="R16" s="32"/>
      <c r="S16" s="23">
        <v>0</v>
      </c>
      <c r="T16" s="32"/>
      <c r="U16" s="23">
        <v>0</v>
      </c>
      <c r="V16" s="32"/>
      <c r="W16" s="23">
        <v>0</v>
      </c>
      <c r="X16" s="32"/>
      <c r="Y16" s="23">
        <v>14548775067</v>
      </c>
    </row>
    <row r="17" spans="1:25" ht="21.75" customHeight="1" x14ac:dyDescent="0.2">
      <c r="A17" s="48" t="s">
        <v>118</v>
      </c>
      <c r="B17" s="48"/>
      <c r="C17" s="48"/>
      <c r="D17" s="32"/>
      <c r="E17" s="25"/>
      <c r="F17" s="32"/>
      <c r="G17" s="25"/>
      <c r="H17" s="32"/>
      <c r="I17" s="25"/>
      <c r="J17" s="32"/>
      <c r="K17" s="25">
        <v>0</v>
      </c>
      <c r="L17" s="32"/>
      <c r="M17" s="25">
        <v>0</v>
      </c>
      <c r="N17" s="32"/>
      <c r="O17" s="25">
        <v>0</v>
      </c>
      <c r="P17" s="32"/>
      <c r="Q17" s="25">
        <v>0</v>
      </c>
      <c r="R17" s="32"/>
      <c r="S17" s="25">
        <v>0</v>
      </c>
      <c r="T17" s="32"/>
      <c r="U17" s="25">
        <v>0</v>
      </c>
      <c r="V17" s="32"/>
      <c r="W17" s="25">
        <v>0</v>
      </c>
      <c r="X17" s="32"/>
      <c r="Y17" s="25">
        <f>SUM(Y9:Y16)</f>
        <v>118473075487.60001</v>
      </c>
    </row>
    <row r="18" spans="1:25" x14ac:dyDescent="0.2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</row>
  </sheetData>
  <mergeCells count="6">
    <mergeCell ref="A17:C17"/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104"/>
  <sheetViews>
    <sheetView rightToLeft="1" workbookViewId="0">
      <selection sqref="A1:Q1"/>
    </sheetView>
  </sheetViews>
  <sheetFormatPr defaultRowHeight="12.75" x14ac:dyDescent="0.2"/>
  <cols>
    <col min="1" max="1" width="32.28515625" bestFit="1" customWidth="1"/>
    <col min="2" max="2" width="1.28515625" customWidth="1"/>
    <col min="3" max="3" width="15.7109375" bestFit="1" customWidth="1"/>
    <col min="4" max="4" width="1.28515625" customWidth="1"/>
    <col min="5" max="5" width="19.7109375" bestFit="1" customWidth="1"/>
    <col min="6" max="6" width="1.28515625" customWidth="1"/>
    <col min="7" max="7" width="19.42578125" bestFit="1" customWidth="1"/>
    <col min="8" max="8" width="1.28515625" customWidth="1"/>
    <col min="9" max="9" width="26.42578125" bestFit="1" customWidth="1"/>
    <col min="10" max="10" width="1.28515625" customWidth="1"/>
    <col min="11" max="11" width="15.7109375" bestFit="1" customWidth="1"/>
    <col min="12" max="12" width="1.28515625" customWidth="1"/>
    <col min="13" max="13" width="19.7109375" bestFit="1" customWidth="1"/>
    <col min="14" max="14" width="1.28515625" customWidth="1"/>
    <col min="15" max="15" width="19.28515625" bestFit="1" customWidth="1"/>
    <col min="16" max="16" width="1.28515625" customWidth="1"/>
    <col min="17" max="17" width="18.7109375" customWidth="1"/>
    <col min="18" max="18" width="1.28515625" customWidth="1"/>
    <col min="19" max="19" width="0.28515625" customWidth="1"/>
  </cols>
  <sheetData>
    <row r="1" spans="1:18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1:18" ht="21.75" customHeight="1" x14ac:dyDescent="0.2">
      <c r="A2" s="44" t="s">
        <v>175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</row>
    <row r="3" spans="1:18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</row>
    <row r="4" spans="1:18" ht="14.45" customHeight="1" x14ac:dyDescent="0.2"/>
    <row r="5" spans="1:18" ht="14.45" customHeight="1" x14ac:dyDescent="0.2">
      <c r="A5" s="54" t="s">
        <v>342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</row>
    <row r="6" spans="1:18" ht="14.45" customHeigh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ht="14.45" customHeight="1" x14ac:dyDescent="0.2">
      <c r="A7" s="62" t="s">
        <v>178</v>
      </c>
      <c r="B7" s="36"/>
      <c r="C7" s="62" t="s">
        <v>194</v>
      </c>
      <c r="D7" s="62"/>
      <c r="E7" s="62"/>
      <c r="F7" s="62"/>
      <c r="G7" s="62"/>
      <c r="H7" s="62"/>
      <c r="I7" s="62"/>
      <c r="J7" s="36"/>
      <c r="K7" s="62" t="s">
        <v>195</v>
      </c>
      <c r="L7" s="62"/>
      <c r="M7" s="62"/>
      <c r="N7" s="62"/>
      <c r="O7" s="62"/>
      <c r="P7" s="62"/>
      <c r="Q7" s="62"/>
      <c r="R7" s="62"/>
    </row>
    <row r="8" spans="1:18" ht="41.25" customHeight="1" x14ac:dyDescent="0.2">
      <c r="A8" s="62"/>
      <c r="B8" s="36"/>
      <c r="C8" s="37" t="s">
        <v>13</v>
      </c>
      <c r="D8" s="38"/>
      <c r="E8" s="37" t="s">
        <v>15</v>
      </c>
      <c r="F8" s="38"/>
      <c r="G8" s="37" t="s">
        <v>325</v>
      </c>
      <c r="H8" s="38"/>
      <c r="I8" s="37" t="s">
        <v>343</v>
      </c>
      <c r="J8" s="36"/>
      <c r="K8" s="37" t="s">
        <v>13</v>
      </c>
      <c r="L8" s="38"/>
      <c r="M8" s="37" t="s">
        <v>15</v>
      </c>
      <c r="N8" s="38"/>
      <c r="O8" s="37" t="s">
        <v>325</v>
      </c>
      <c r="P8" s="38"/>
      <c r="Q8" s="63" t="s">
        <v>343</v>
      </c>
      <c r="R8" s="63"/>
    </row>
    <row r="9" spans="1:18" ht="21.75" customHeight="1" x14ac:dyDescent="0.2">
      <c r="A9" s="39" t="s">
        <v>39</v>
      </c>
      <c r="B9" s="36"/>
      <c r="C9" s="70">
        <v>36112604</v>
      </c>
      <c r="D9" s="78"/>
      <c r="E9" s="70">
        <v>505440094807</v>
      </c>
      <c r="F9" s="78"/>
      <c r="G9" s="70">
        <v>473053590487</v>
      </c>
      <c r="H9" s="78"/>
      <c r="I9" s="70">
        <v>32386504320</v>
      </c>
      <c r="J9" s="78"/>
      <c r="K9" s="70">
        <v>36112604</v>
      </c>
      <c r="L9" s="78"/>
      <c r="M9" s="70">
        <v>505440094807</v>
      </c>
      <c r="N9" s="78"/>
      <c r="O9" s="70">
        <v>463043244159</v>
      </c>
      <c r="P9" s="78"/>
      <c r="Q9" s="68">
        <v>42396850648</v>
      </c>
      <c r="R9" s="68"/>
    </row>
    <row r="10" spans="1:18" ht="21.75" customHeight="1" x14ac:dyDescent="0.2">
      <c r="A10" s="40" t="s">
        <v>84</v>
      </c>
      <c r="B10" s="36"/>
      <c r="C10" s="72">
        <v>8000000</v>
      </c>
      <c r="D10" s="78"/>
      <c r="E10" s="72">
        <v>33280794000</v>
      </c>
      <c r="F10" s="78"/>
      <c r="G10" s="72">
        <v>27435780000</v>
      </c>
      <c r="H10" s="78"/>
      <c r="I10" s="72">
        <v>5845014000</v>
      </c>
      <c r="J10" s="78"/>
      <c r="K10" s="72">
        <v>8000000</v>
      </c>
      <c r="L10" s="78"/>
      <c r="M10" s="72">
        <v>33280794000</v>
      </c>
      <c r="N10" s="78"/>
      <c r="O10" s="72">
        <v>36666262484</v>
      </c>
      <c r="P10" s="78"/>
      <c r="Q10" s="71">
        <v>-3385468484</v>
      </c>
      <c r="R10" s="71"/>
    </row>
    <row r="11" spans="1:18" ht="21.75" customHeight="1" x14ac:dyDescent="0.2">
      <c r="A11" s="40" t="s">
        <v>61</v>
      </c>
      <c r="B11" s="36"/>
      <c r="C11" s="72">
        <v>52898409</v>
      </c>
      <c r="D11" s="78"/>
      <c r="E11" s="72">
        <v>177417280535</v>
      </c>
      <c r="F11" s="78"/>
      <c r="G11" s="72">
        <v>145327023039</v>
      </c>
      <c r="H11" s="78"/>
      <c r="I11" s="72">
        <v>32090257496</v>
      </c>
      <c r="J11" s="78"/>
      <c r="K11" s="72">
        <v>52898409</v>
      </c>
      <c r="L11" s="78"/>
      <c r="M11" s="72">
        <v>177417280535</v>
      </c>
      <c r="N11" s="78"/>
      <c r="O11" s="72">
        <v>146964804542</v>
      </c>
      <c r="P11" s="78"/>
      <c r="Q11" s="71">
        <v>30452475993</v>
      </c>
      <c r="R11" s="71"/>
    </row>
    <row r="12" spans="1:18" ht="21.75" customHeight="1" x14ac:dyDescent="0.2">
      <c r="A12" s="40" t="s">
        <v>71</v>
      </c>
      <c r="B12" s="36"/>
      <c r="C12" s="72">
        <v>56593063</v>
      </c>
      <c r="D12" s="78"/>
      <c r="E12" s="72">
        <v>1452538550984</v>
      </c>
      <c r="F12" s="78"/>
      <c r="G12" s="72">
        <v>1322023855466</v>
      </c>
      <c r="H12" s="78"/>
      <c r="I12" s="72">
        <v>130514695518</v>
      </c>
      <c r="J12" s="78"/>
      <c r="K12" s="72">
        <v>56593063</v>
      </c>
      <c r="L12" s="78"/>
      <c r="M12" s="72">
        <v>1452538550984</v>
      </c>
      <c r="N12" s="78"/>
      <c r="O12" s="72">
        <v>1290520308271</v>
      </c>
      <c r="P12" s="78"/>
      <c r="Q12" s="71">
        <v>162018242713</v>
      </c>
      <c r="R12" s="71"/>
    </row>
    <row r="13" spans="1:18" ht="21.75" customHeight="1" x14ac:dyDescent="0.2">
      <c r="A13" s="40" t="s">
        <v>77</v>
      </c>
      <c r="B13" s="36"/>
      <c r="C13" s="72">
        <v>16000000</v>
      </c>
      <c r="D13" s="78"/>
      <c r="E13" s="72">
        <v>93043080000</v>
      </c>
      <c r="F13" s="78"/>
      <c r="G13" s="72">
        <v>90021168000</v>
      </c>
      <c r="H13" s="78"/>
      <c r="I13" s="72">
        <v>3021912000</v>
      </c>
      <c r="J13" s="78"/>
      <c r="K13" s="72">
        <v>16000000</v>
      </c>
      <c r="L13" s="78"/>
      <c r="M13" s="72">
        <v>93043080000</v>
      </c>
      <c r="N13" s="78"/>
      <c r="O13" s="72">
        <v>99929776320</v>
      </c>
      <c r="P13" s="78"/>
      <c r="Q13" s="71">
        <v>-6886696320</v>
      </c>
      <c r="R13" s="71"/>
    </row>
    <row r="14" spans="1:18" ht="21.75" customHeight="1" x14ac:dyDescent="0.2">
      <c r="A14" s="40" t="s">
        <v>64</v>
      </c>
      <c r="B14" s="36"/>
      <c r="C14" s="72">
        <v>20040426</v>
      </c>
      <c r="D14" s="78"/>
      <c r="E14" s="72">
        <v>643852714238</v>
      </c>
      <c r="F14" s="78"/>
      <c r="G14" s="72">
        <v>617597868039</v>
      </c>
      <c r="H14" s="78"/>
      <c r="I14" s="72">
        <v>26254846199</v>
      </c>
      <c r="J14" s="78"/>
      <c r="K14" s="72">
        <v>20040426</v>
      </c>
      <c r="L14" s="78"/>
      <c r="M14" s="72">
        <v>643852714238</v>
      </c>
      <c r="N14" s="78"/>
      <c r="O14" s="72">
        <v>611234408918</v>
      </c>
      <c r="P14" s="78"/>
      <c r="Q14" s="71">
        <v>32618305320</v>
      </c>
      <c r="R14" s="71"/>
    </row>
    <row r="15" spans="1:18" ht="21.75" customHeight="1" x14ac:dyDescent="0.2">
      <c r="A15" s="40" t="s">
        <v>62</v>
      </c>
      <c r="B15" s="36"/>
      <c r="C15" s="72">
        <v>24000000</v>
      </c>
      <c r="D15" s="78"/>
      <c r="E15" s="72">
        <v>55038560400</v>
      </c>
      <c r="F15" s="78"/>
      <c r="G15" s="72">
        <v>46569254400</v>
      </c>
      <c r="H15" s="78"/>
      <c r="I15" s="72">
        <v>8469306000</v>
      </c>
      <c r="J15" s="78"/>
      <c r="K15" s="72">
        <v>24000000</v>
      </c>
      <c r="L15" s="78"/>
      <c r="M15" s="72">
        <v>55038560400</v>
      </c>
      <c r="N15" s="78"/>
      <c r="O15" s="72">
        <v>75880064880</v>
      </c>
      <c r="P15" s="78"/>
      <c r="Q15" s="71">
        <v>-20841504480</v>
      </c>
      <c r="R15" s="71"/>
    </row>
    <row r="16" spans="1:18" ht="21.75" customHeight="1" x14ac:dyDescent="0.2">
      <c r="A16" s="40" t="s">
        <v>48</v>
      </c>
      <c r="B16" s="36"/>
      <c r="C16" s="72">
        <v>800000</v>
      </c>
      <c r="D16" s="78"/>
      <c r="E16" s="72">
        <v>2771411400</v>
      </c>
      <c r="F16" s="78"/>
      <c r="G16" s="72">
        <v>2648944440</v>
      </c>
      <c r="H16" s="78"/>
      <c r="I16" s="72">
        <v>122466960</v>
      </c>
      <c r="J16" s="78"/>
      <c r="K16" s="72">
        <v>800000</v>
      </c>
      <c r="L16" s="78"/>
      <c r="M16" s="72">
        <v>2771411400</v>
      </c>
      <c r="N16" s="78"/>
      <c r="O16" s="72">
        <v>2650204201</v>
      </c>
      <c r="P16" s="78"/>
      <c r="Q16" s="71">
        <v>121207199</v>
      </c>
      <c r="R16" s="71"/>
    </row>
    <row r="17" spans="1:18" ht="21.75" customHeight="1" x14ac:dyDescent="0.2">
      <c r="A17" s="40" t="s">
        <v>38</v>
      </c>
      <c r="B17" s="36"/>
      <c r="C17" s="72">
        <v>2000000</v>
      </c>
      <c r="D17" s="78"/>
      <c r="E17" s="72">
        <v>113003604000</v>
      </c>
      <c r="F17" s="78"/>
      <c r="G17" s="72">
        <v>168899378182</v>
      </c>
      <c r="H17" s="78"/>
      <c r="I17" s="72">
        <v>-55895774182</v>
      </c>
      <c r="J17" s="78"/>
      <c r="K17" s="72">
        <v>2000000</v>
      </c>
      <c r="L17" s="78"/>
      <c r="M17" s="72">
        <v>113003604000</v>
      </c>
      <c r="N17" s="78"/>
      <c r="O17" s="72">
        <v>65455927663</v>
      </c>
      <c r="P17" s="78"/>
      <c r="Q17" s="71">
        <v>47547676337</v>
      </c>
      <c r="R17" s="71"/>
    </row>
    <row r="18" spans="1:18" ht="21.75" customHeight="1" x14ac:dyDescent="0.2">
      <c r="A18" s="40" t="s">
        <v>111</v>
      </c>
      <c r="B18" s="36"/>
      <c r="C18" s="72">
        <v>50000000</v>
      </c>
      <c r="D18" s="78"/>
      <c r="E18" s="72">
        <v>89961525000</v>
      </c>
      <c r="F18" s="78"/>
      <c r="G18" s="72">
        <v>90583984000</v>
      </c>
      <c r="H18" s="78"/>
      <c r="I18" s="72">
        <v>-622459000</v>
      </c>
      <c r="J18" s="78"/>
      <c r="K18" s="72">
        <v>50000000</v>
      </c>
      <c r="L18" s="78"/>
      <c r="M18" s="72">
        <v>89961525000</v>
      </c>
      <c r="N18" s="78"/>
      <c r="O18" s="72">
        <v>90583984000</v>
      </c>
      <c r="P18" s="78"/>
      <c r="Q18" s="71">
        <v>-622459000</v>
      </c>
      <c r="R18" s="71"/>
    </row>
    <row r="19" spans="1:18" ht="21.75" customHeight="1" x14ac:dyDescent="0.2">
      <c r="A19" s="40" t="s">
        <v>92</v>
      </c>
      <c r="B19" s="36"/>
      <c r="C19" s="72">
        <v>4800000</v>
      </c>
      <c r="D19" s="78"/>
      <c r="E19" s="72">
        <v>44135820000</v>
      </c>
      <c r="F19" s="78"/>
      <c r="G19" s="72">
        <v>44135820000</v>
      </c>
      <c r="H19" s="78"/>
      <c r="I19" s="72">
        <v>0</v>
      </c>
      <c r="J19" s="78"/>
      <c r="K19" s="72">
        <v>4800000</v>
      </c>
      <c r="L19" s="78"/>
      <c r="M19" s="72">
        <v>44135820000</v>
      </c>
      <c r="N19" s="78"/>
      <c r="O19" s="72">
        <v>44135820000</v>
      </c>
      <c r="P19" s="78"/>
      <c r="Q19" s="71">
        <v>0</v>
      </c>
      <c r="R19" s="71"/>
    </row>
    <row r="20" spans="1:18" ht="21.75" customHeight="1" x14ac:dyDescent="0.2">
      <c r="A20" s="40" t="s">
        <v>68</v>
      </c>
      <c r="B20" s="36"/>
      <c r="C20" s="72">
        <v>157400000</v>
      </c>
      <c r="D20" s="78"/>
      <c r="E20" s="72">
        <v>1242319951800</v>
      </c>
      <c r="F20" s="78"/>
      <c r="G20" s="72">
        <v>1040646224603</v>
      </c>
      <c r="H20" s="78"/>
      <c r="I20" s="72">
        <v>201673727197</v>
      </c>
      <c r="J20" s="78"/>
      <c r="K20" s="72">
        <v>157400000</v>
      </c>
      <c r="L20" s="78"/>
      <c r="M20" s="72">
        <v>1242319951800</v>
      </c>
      <c r="N20" s="78"/>
      <c r="O20" s="72">
        <v>1091426343603</v>
      </c>
      <c r="P20" s="78"/>
      <c r="Q20" s="71">
        <v>150893608197</v>
      </c>
      <c r="R20" s="71"/>
    </row>
    <row r="21" spans="1:18" ht="21.75" customHeight="1" x14ac:dyDescent="0.2">
      <c r="A21" s="40" t="s">
        <v>70</v>
      </c>
      <c r="B21" s="36"/>
      <c r="C21" s="72">
        <v>63179386</v>
      </c>
      <c r="D21" s="78"/>
      <c r="E21" s="72">
        <v>222638296375</v>
      </c>
      <c r="F21" s="78"/>
      <c r="G21" s="72">
        <v>205618556370</v>
      </c>
      <c r="H21" s="78"/>
      <c r="I21" s="72">
        <v>17019740005</v>
      </c>
      <c r="J21" s="78"/>
      <c r="K21" s="72">
        <v>63179386</v>
      </c>
      <c r="L21" s="78"/>
      <c r="M21" s="72">
        <v>222638296375</v>
      </c>
      <c r="N21" s="78"/>
      <c r="O21" s="72">
        <v>257494221478</v>
      </c>
      <c r="P21" s="78"/>
      <c r="Q21" s="71">
        <v>-34855925102</v>
      </c>
      <c r="R21" s="71"/>
    </row>
    <row r="22" spans="1:18" ht="21.75" customHeight="1" x14ac:dyDescent="0.2">
      <c r="A22" s="40" t="s">
        <v>31</v>
      </c>
      <c r="B22" s="36"/>
      <c r="C22" s="72">
        <v>95000000</v>
      </c>
      <c r="D22" s="78"/>
      <c r="E22" s="72">
        <v>1832034150000</v>
      </c>
      <c r="F22" s="78"/>
      <c r="G22" s="72">
        <v>1717433546500</v>
      </c>
      <c r="H22" s="78"/>
      <c r="I22" s="72">
        <v>114600603500</v>
      </c>
      <c r="J22" s="78"/>
      <c r="K22" s="72">
        <v>95000000</v>
      </c>
      <c r="L22" s="78"/>
      <c r="M22" s="72">
        <v>1832034150000</v>
      </c>
      <c r="N22" s="78"/>
      <c r="O22" s="72">
        <v>1719638182299</v>
      </c>
      <c r="P22" s="78"/>
      <c r="Q22" s="71">
        <v>112395967701</v>
      </c>
      <c r="R22" s="71"/>
    </row>
    <row r="23" spans="1:18" ht="21.75" customHeight="1" x14ac:dyDescent="0.2">
      <c r="A23" s="40" t="s">
        <v>93</v>
      </c>
      <c r="B23" s="36"/>
      <c r="C23" s="72">
        <v>57901380</v>
      </c>
      <c r="D23" s="78"/>
      <c r="E23" s="72">
        <v>518011801101</v>
      </c>
      <c r="F23" s="78"/>
      <c r="G23" s="72">
        <v>523191919112</v>
      </c>
      <c r="H23" s="78"/>
      <c r="I23" s="72">
        <v>-5180118011</v>
      </c>
      <c r="J23" s="78"/>
      <c r="K23" s="72">
        <v>57901380</v>
      </c>
      <c r="L23" s="78"/>
      <c r="M23" s="72">
        <v>518011801101</v>
      </c>
      <c r="N23" s="78"/>
      <c r="O23" s="72">
        <v>422198722342</v>
      </c>
      <c r="P23" s="78"/>
      <c r="Q23" s="71">
        <v>95813078759</v>
      </c>
      <c r="R23" s="71"/>
    </row>
    <row r="24" spans="1:18" ht="21.75" customHeight="1" x14ac:dyDescent="0.2">
      <c r="A24" s="40" t="s">
        <v>204</v>
      </c>
      <c r="B24" s="36"/>
      <c r="C24" s="72">
        <v>375704</v>
      </c>
      <c r="D24" s="78"/>
      <c r="E24" s="72">
        <v>330032174422</v>
      </c>
      <c r="F24" s="78"/>
      <c r="G24" s="72">
        <v>406424381328</v>
      </c>
      <c r="H24" s="78"/>
      <c r="I24" s="72">
        <v>-76392206905</v>
      </c>
      <c r="J24" s="78"/>
      <c r="K24" s="72">
        <v>375704</v>
      </c>
      <c r="L24" s="78"/>
      <c r="M24" s="72">
        <v>330032174422</v>
      </c>
      <c r="N24" s="78"/>
      <c r="O24" s="72">
        <v>357908676368</v>
      </c>
      <c r="P24" s="78"/>
      <c r="Q24" s="71">
        <v>-27876501945</v>
      </c>
      <c r="R24" s="71"/>
    </row>
    <row r="25" spans="1:18" ht="21.75" customHeight="1" x14ac:dyDescent="0.2">
      <c r="A25" s="40" t="s">
        <v>59</v>
      </c>
      <c r="B25" s="36"/>
      <c r="C25" s="72">
        <v>106489184</v>
      </c>
      <c r="D25" s="78"/>
      <c r="E25" s="72">
        <v>607610991058</v>
      </c>
      <c r="F25" s="78"/>
      <c r="G25" s="72">
        <v>518692309440</v>
      </c>
      <c r="H25" s="78"/>
      <c r="I25" s="72">
        <v>88918681618</v>
      </c>
      <c r="J25" s="78"/>
      <c r="K25" s="72">
        <v>106489184</v>
      </c>
      <c r="L25" s="78"/>
      <c r="M25" s="72">
        <v>607610991058</v>
      </c>
      <c r="N25" s="78"/>
      <c r="O25" s="72">
        <v>356413590559</v>
      </c>
      <c r="P25" s="78"/>
      <c r="Q25" s="71">
        <v>251197400499</v>
      </c>
      <c r="R25" s="71"/>
    </row>
    <row r="26" spans="1:18" ht="21.75" customHeight="1" x14ac:dyDescent="0.2">
      <c r="A26" s="40" t="s">
        <v>60</v>
      </c>
      <c r="B26" s="36"/>
      <c r="C26" s="72">
        <v>6185500</v>
      </c>
      <c r="D26" s="78"/>
      <c r="E26" s="72">
        <v>268083157590</v>
      </c>
      <c r="F26" s="78"/>
      <c r="G26" s="72">
        <v>229346371057</v>
      </c>
      <c r="H26" s="78"/>
      <c r="I26" s="72">
        <v>38736786533</v>
      </c>
      <c r="J26" s="78"/>
      <c r="K26" s="72">
        <v>6185500</v>
      </c>
      <c r="L26" s="78"/>
      <c r="M26" s="72">
        <v>268083157590</v>
      </c>
      <c r="N26" s="78"/>
      <c r="O26" s="72">
        <v>168166843121</v>
      </c>
      <c r="P26" s="78"/>
      <c r="Q26" s="71">
        <v>99916314469</v>
      </c>
      <c r="R26" s="71"/>
    </row>
    <row r="27" spans="1:18" ht="21.75" customHeight="1" x14ac:dyDescent="0.2">
      <c r="A27" s="40" t="s">
        <v>29</v>
      </c>
      <c r="B27" s="36"/>
      <c r="C27" s="72">
        <v>400000000</v>
      </c>
      <c r="D27" s="78"/>
      <c r="E27" s="72">
        <v>842556780000</v>
      </c>
      <c r="F27" s="78"/>
      <c r="G27" s="72">
        <v>724642667855</v>
      </c>
      <c r="H27" s="78"/>
      <c r="I27" s="72">
        <v>117914112145</v>
      </c>
      <c r="J27" s="78"/>
      <c r="K27" s="72">
        <v>400000000</v>
      </c>
      <c r="L27" s="78"/>
      <c r="M27" s="72">
        <v>842556780000</v>
      </c>
      <c r="N27" s="78"/>
      <c r="O27" s="72">
        <v>777403262402</v>
      </c>
      <c r="P27" s="78"/>
      <c r="Q27" s="71">
        <v>65153517598</v>
      </c>
      <c r="R27" s="71"/>
    </row>
    <row r="28" spans="1:18" ht="21.75" customHeight="1" x14ac:dyDescent="0.2">
      <c r="A28" s="40" t="s">
        <v>21</v>
      </c>
      <c r="B28" s="36"/>
      <c r="C28" s="72">
        <v>152800000</v>
      </c>
      <c r="D28" s="78"/>
      <c r="E28" s="72">
        <v>465393533760</v>
      </c>
      <c r="F28" s="78"/>
      <c r="G28" s="72">
        <v>369398522880</v>
      </c>
      <c r="H28" s="78"/>
      <c r="I28" s="72">
        <v>95995010880</v>
      </c>
      <c r="J28" s="78"/>
      <c r="K28" s="72">
        <v>152800000</v>
      </c>
      <c r="L28" s="78"/>
      <c r="M28" s="72">
        <v>465393533760</v>
      </c>
      <c r="N28" s="78"/>
      <c r="O28" s="72">
        <v>414851025690</v>
      </c>
      <c r="P28" s="78"/>
      <c r="Q28" s="71">
        <v>50542508070</v>
      </c>
      <c r="R28" s="71"/>
    </row>
    <row r="29" spans="1:18" ht="21.75" customHeight="1" x14ac:dyDescent="0.2">
      <c r="A29" s="40" t="s">
        <v>28</v>
      </c>
      <c r="B29" s="36"/>
      <c r="C29" s="72">
        <v>100000000</v>
      </c>
      <c r="D29" s="78"/>
      <c r="E29" s="72">
        <v>833013900000</v>
      </c>
      <c r="F29" s="78"/>
      <c r="G29" s="72">
        <v>632215800000</v>
      </c>
      <c r="H29" s="78"/>
      <c r="I29" s="72">
        <v>200798100000</v>
      </c>
      <c r="J29" s="78"/>
      <c r="K29" s="72">
        <v>100000000</v>
      </c>
      <c r="L29" s="78"/>
      <c r="M29" s="72">
        <v>833013900000</v>
      </c>
      <c r="N29" s="78"/>
      <c r="O29" s="72">
        <v>685789130979</v>
      </c>
      <c r="P29" s="78"/>
      <c r="Q29" s="71">
        <v>147224769021</v>
      </c>
      <c r="R29" s="71"/>
    </row>
    <row r="30" spans="1:18" ht="21.75" customHeight="1" x14ac:dyDescent="0.2">
      <c r="A30" s="40" t="s">
        <v>42</v>
      </c>
      <c r="B30" s="36"/>
      <c r="C30" s="72">
        <v>115704243</v>
      </c>
      <c r="D30" s="78"/>
      <c r="E30" s="72">
        <v>572088602899</v>
      </c>
      <c r="F30" s="78"/>
      <c r="G30" s="72">
        <v>537040401327</v>
      </c>
      <c r="H30" s="78"/>
      <c r="I30" s="72">
        <v>35048201572</v>
      </c>
      <c r="J30" s="78"/>
      <c r="K30" s="72">
        <v>115704243</v>
      </c>
      <c r="L30" s="78"/>
      <c r="M30" s="72">
        <v>572088602899</v>
      </c>
      <c r="N30" s="78"/>
      <c r="O30" s="72">
        <v>539222560208</v>
      </c>
      <c r="P30" s="78"/>
      <c r="Q30" s="71">
        <v>32866042691</v>
      </c>
      <c r="R30" s="71"/>
    </row>
    <row r="31" spans="1:18" ht="21.75" customHeight="1" x14ac:dyDescent="0.2">
      <c r="A31" s="40" t="s">
        <v>75</v>
      </c>
      <c r="B31" s="36"/>
      <c r="C31" s="72">
        <v>49842257</v>
      </c>
      <c r="D31" s="78"/>
      <c r="E31" s="72">
        <v>927990878042</v>
      </c>
      <c r="F31" s="78"/>
      <c r="G31" s="72">
        <v>787727014791</v>
      </c>
      <c r="H31" s="78"/>
      <c r="I31" s="72">
        <v>140263863251</v>
      </c>
      <c r="J31" s="78"/>
      <c r="K31" s="72">
        <v>49842257</v>
      </c>
      <c r="L31" s="78"/>
      <c r="M31" s="72">
        <v>927990878042</v>
      </c>
      <c r="N31" s="78"/>
      <c r="O31" s="72">
        <v>742368649250</v>
      </c>
      <c r="P31" s="78"/>
      <c r="Q31" s="71">
        <v>185622228792</v>
      </c>
      <c r="R31" s="71"/>
    </row>
    <row r="32" spans="1:18" ht="21.75" customHeight="1" x14ac:dyDescent="0.2">
      <c r="A32" s="40" t="s">
        <v>58</v>
      </c>
      <c r="B32" s="36"/>
      <c r="C32" s="72">
        <v>11190615</v>
      </c>
      <c r="D32" s="78"/>
      <c r="E32" s="72">
        <v>14539108308</v>
      </c>
      <c r="F32" s="78"/>
      <c r="G32" s="72">
        <v>9132829320</v>
      </c>
      <c r="H32" s="78"/>
      <c r="I32" s="72">
        <v>5406278988</v>
      </c>
      <c r="J32" s="78"/>
      <c r="K32" s="72">
        <v>11190615</v>
      </c>
      <c r="L32" s="78"/>
      <c r="M32" s="72">
        <v>14539108308</v>
      </c>
      <c r="N32" s="78"/>
      <c r="O32" s="72">
        <v>24171728400</v>
      </c>
      <c r="P32" s="78"/>
      <c r="Q32" s="71">
        <v>-9632620091</v>
      </c>
      <c r="R32" s="71"/>
    </row>
    <row r="33" spans="1:18" ht="21.75" customHeight="1" x14ac:dyDescent="0.2">
      <c r="A33" s="40" t="s">
        <v>102</v>
      </c>
      <c r="B33" s="36"/>
      <c r="C33" s="72">
        <v>42325098</v>
      </c>
      <c r="D33" s="78"/>
      <c r="E33" s="72">
        <v>279787203384</v>
      </c>
      <c r="F33" s="78"/>
      <c r="G33" s="72">
        <v>231402950167</v>
      </c>
      <c r="H33" s="78"/>
      <c r="I33" s="72">
        <v>48384253217</v>
      </c>
      <c r="J33" s="78"/>
      <c r="K33" s="72">
        <v>42325098</v>
      </c>
      <c r="L33" s="78"/>
      <c r="M33" s="72">
        <v>279787203384</v>
      </c>
      <c r="N33" s="78"/>
      <c r="O33" s="72">
        <v>223829762707</v>
      </c>
      <c r="P33" s="78"/>
      <c r="Q33" s="71">
        <v>55957440677</v>
      </c>
      <c r="R33" s="71"/>
    </row>
    <row r="34" spans="1:18" ht="21.75" customHeight="1" x14ac:dyDescent="0.2">
      <c r="A34" s="40" t="s">
        <v>90</v>
      </c>
      <c r="B34" s="36"/>
      <c r="C34" s="72">
        <v>20010090</v>
      </c>
      <c r="D34" s="78"/>
      <c r="E34" s="72">
        <v>1274816110424</v>
      </c>
      <c r="F34" s="78"/>
      <c r="G34" s="72">
        <v>1162965681071</v>
      </c>
      <c r="H34" s="78"/>
      <c r="I34" s="72">
        <v>111850429353</v>
      </c>
      <c r="J34" s="78"/>
      <c r="K34" s="72">
        <v>20010090</v>
      </c>
      <c r="L34" s="78"/>
      <c r="M34" s="72">
        <v>1274816110424</v>
      </c>
      <c r="N34" s="78"/>
      <c r="O34" s="72">
        <v>1200826037734</v>
      </c>
      <c r="P34" s="78"/>
      <c r="Q34" s="71">
        <v>73990072690</v>
      </c>
      <c r="R34" s="71"/>
    </row>
    <row r="35" spans="1:18" ht="21.75" customHeight="1" x14ac:dyDescent="0.2">
      <c r="A35" s="40" t="s">
        <v>30</v>
      </c>
      <c r="B35" s="36"/>
      <c r="C35" s="72">
        <v>360800719</v>
      </c>
      <c r="D35" s="78"/>
      <c r="E35" s="72">
        <v>1332758095746</v>
      </c>
      <c r="F35" s="78"/>
      <c r="G35" s="72">
        <v>1242735953186</v>
      </c>
      <c r="H35" s="78"/>
      <c r="I35" s="72">
        <v>90022142560</v>
      </c>
      <c r="J35" s="78"/>
      <c r="K35" s="72">
        <v>360800719</v>
      </c>
      <c r="L35" s="78"/>
      <c r="M35" s="72">
        <v>1332758095746</v>
      </c>
      <c r="N35" s="78"/>
      <c r="O35" s="72">
        <v>1215634847540</v>
      </c>
      <c r="P35" s="78"/>
      <c r="Q35" s="71">
        <v>117123248206</v>
      </c>
      <c r="R35" s="71"/>
    </row>
    <row r="36" spans="1:18" ht="21.75" customHeight="1" x14ac:dyDescent="0.2">
      <c r="A36" s="40" t="s">
        <v>40</v>
      </c>
      <c r="B36" s="36"/>
      <c r="C36" s="72">
        <v>110000499</v>
      </c>
      <c r="D36" s="78"/>
      <c r="E36" s="72">
        <v>866020288565</v>
      </c>
      <c r="F36" s="78"/>
      <c r="G36" s="72">
        <v>740272393129</v>
      </c>
      <c r="H36" s="78"/>
      <c r="I36" s="72">
        <v>125747895436</v>
      </c>
      <c r="J36" s="78"/>
      <c r="K36" s="72">
        <v>110000499</v>
      </c>
      <c r="L36" s="78"/>
      <c r="M36" s="72">
        <v>866020288565</v>
      </c>
      <c r="N36" s="78"/>
      <c r="O36" s="72">
        <v>574066479162</v>
      </c>
      <c r="P36" s="78"/>
      <c r="Q36" s="71">
        <v>291953809403</v>
      </c>
      <c r="R36" s="71"/>
    </row>
    <row r="37" spans="1:18" ht="21.75" customHeight="1" x14ac:dyDescent="0.2">
      <c r="A37" s="40" t="s">
        <v>99</v>
      </c>
      <c r="B37" s="36"/>
      <c r="C37" s="72">
        <v>20138100</v>
      </c>
      <c r="D37" s="78"/>
      <c r="E37" s="72">
        <v>139327217002</v>
      </c>
      <c r="F37" s="78"/>
      <c r="G37" s="72">
        <v>117307110867</v>
      </c>
      <c r="H37" s="78"/>
      <c r="I37" s="72">
        <v>22020106135</v>
      </c>
      <c r="J37" s="78"/>
      <c r="K37" s="72">
        <v>20138100</v>
      </c>
      <c r="L37" s="78"/>
      <c r="M37" s="72">
        <v>139327217002</v>
      </c>
      <c r="N37" s="78"/>
      <c r="O37" s="72">
        <v>134522830383</v>
      </c>
      <c r="P37" s="78"/>
      <c r="Q37" s="71">
        <v>4804386619</v>
      </c>
      <c r="R37" s="71"/>
    </row>
    <row r="38" spans="1:18" ht="21.75" customHeight="1" x14ac:dyDescent="0.2">
      <c r="A38" s="40" t="s">
        <v>87</v>
      </c>
      <c r="B38" s="36"/>
      <c r="C38" s="72">
        <v>6771866</v>
      </c>
      <c r="D38" s="78"/>
      <c r="E38" s="72">
        <v>56343269335</v>
      </c>
      <c r="F38" s="78"/>
      <c r="G38" s="72">
        <v>53633885254</v>
      </c>
      <c r="H38" s="78"/>
      <c r="I38" s="72">
        <v>2709384081</v>
      </c>
      <c r="J38" s="78"/>
      <c r="K38" s="72">
        <v>6771866</v>
      </c>
      <c r="L38" s="78"/>
      <c r="M38" s="72">
        <v>56343269335</v>
      </c>
      <c r="N38" s="78"/>
      <c r="O38" s="72">
        <v>49382154644</v>
      </c>
      <c r="P38" s="78"/>
      <c r="Q38" s="71">
        <v>6961114691</v>
      </c>
      <c r="R38" s="71"/>
    </row>
    <row r="39" spans="1:18" ht="21.75" customHeight="1" x14ac:dyDescent="0.2">
      <c r="A39" s="40" t="s">
        <v>97</v>
      </c>
      <c r="B39" s="36"/>
      <c r="C39" s="72">
        <v>363461535</v>
      </c>
      <c r="D39" s="78"/>
      <c r="E39" s="72">
        <v>2606049246045</v>
      </c>
      <c r="F39" s="78"/>
      <c r="G39" s="72">
        <v>2526385268499</v>
      </c>
      <c r="H39" s="78"/>
      <c r="I39" s="72">
        <v>79663977546</v>
      </c>
      <c r="J39" s="78"/>
      <c r="K39" s="72">
        <v>363461535</v>
      </c>
      <c r="L39" s="78"/>
      <c r="M39" s="72">
        <v>2606049246045</v>
      </c>
      <c r="N39" s="78"/>
      <c r="O39" s="72">
        <v>2142610033367</v>
      </c>
      <c r="P39" s="78"/>
      <c r="Q39" s="71">
        <v>463439212678</v>
      </c>
      <c r="R39" s="71"/>
    </row>
    <row r="40" spans="1:18" ht="21.75" customHeight="1" x14ac:dyDescent="0.2">
      <c r="A40" s="40" t="s">
        <v>105</v>
      </c>
      <c r="B40" s="36"/>
      <c r="C40" s="72">
        <v>66000106</v>
      </c>
      <c r="D40" s="78"/>
      <c r="E40" s="72">
        <v>202464452969</v>
      </c>
      <c r="F40" s="78"/>
      <c r="G40" s="72">
        <v>177961039020</v>
      </c>
      <c r="H40" s="78"/>
      <c r="I40" s="72">
        <v>24503413949</v>
      </c>
      <c r="J40" s="78"/>
      <c r="K40" s="72">
        <v>66000106</v>
      </c>
      <c r="L40" s="78"/>
      <c r="M40" s="72">
        <v>202464452969</v>
      </c>
      <c r="N40" s="78"/>
      <c r="O40" s="72">
        <v>189171360208</v>
      </c>
      <c r="P40" s="78"/>
      <c r="Q40" s="71">
        <v>13293092761</v>
      </c>
      <c r="R40" s="71"/>
    </row>
    <row r="41" spans="1:18" ht="21.75" customHeight="1" x14ac:dyDescent="0.2">
      <c r="A41" s="40" t="s">
        <v>54</v>
      </c>
      <c r="B41" s="36"/>
      <c r="C41" s="72">
        <v>6</v>
      </c>
      <c r="D41" s="78"/>
      <c r="E41" s="72">
        <v>5689</v>
      </c>
      <c r="F41" s="78"/>
      <c r="G41" s="72">
        <v>-8519275796</v>
      </c>
      <c r="H41" s="78"/>
      <c r="I41" s="72">
        <v>8519281485</v>
      </c>
      <c r="J41" s="78"/>
      <c r="K41" s="72">
        <v>6</v>
      </c>
      <c r="L41" s="78"/>
      <c r="M41" s="72">
        <v>5689</v>
      </c>
      <c r="N41" s="78"/>
      <c r="O41" s="72">
        <v>8424</v>
      </c>
      <c r="P41" s="78"/>
      <c r="Q41" s="71">
        <v>-2734</v>
      </c>
      <c r="R41" s="71"/>
    </row>
    <row r="42" spans="1:18" ht="21.75" customHeight="1" x14ac:dyDescent="0.2">
      <c r="A42" s="40" t="s">
        <v>33</v>
      </c>
      <c r="B42" s="36"/>
      <c r="C42" s="72">
        <v>10000000</v>
      </c>
      <c r="D42" s="78"/>
      <c r="E42" s="72">
        <v>868600890000</v>
      </c>
      <c r="F42" s="78"/>
      <c r="G42" s="72">
        <v>791760825000</v>
      </c>
      <c r="H42" s="78"/>
      <c r="I42" s="72">
        <v>76840065000</v>
      </c>
      <c r="J42" s="78"/>
      <c r="K42" s="72">
        <v>10000000</v>
      </c>
      <c r="L42" s="78"/>
      <c r="M42" s="72">
        <v>868600890000</v>
      </c>
      <c r="N42" s="78"/>
      <c r="O42" s="72">
        <v>618632339263</v>
      </c>
      <c r="P42" s="78"/>
      <c r="Q42" s="71">
        <v>249968550737</v>
      </c>
      <c r="R42" s="71"/>
    </row>
    <row r="43" spans="1:18" ht="21.75" customHeight="1" x14ac:dyDescent="0.2">
      <c r="A43" s="40" t="s">
        <v>65</v>
      </c>
      <c r="B43" s="36"/>
      <c r="C43" s="72">
        <v>280577438</v>
      </c>
      <c r="D43" s="78"/>
      <c r="E43" s="72">
        <v>612481972927</v>
      </c>
      <c r="F43" s="78"/>
      <c r="G43" s="72">
        <v>573713760615</v>
      </c>
      <c r="H43" s="78"/>
      <c r="I43" s="72">
        <v>38768212312</v>
      </c>
      <c r="J43" s="78"/>
      <c r="K43" s="72">
        <v>280577438</v>
      </c>
      <c r="L43" s="78"/>
      <c r="M43" s="72">
        <v>612481972927</v>
      </c>
      <c r="N43" s="78"/>
      <c r="O43" s="72">
        <v>550927107908</v>
      </c>
      <c r="P43" s="78"/>
      <c r="Q43" s="71">
        <v>61554865019</v>
      </c>
      <c r="R43" s="71"/>
    </row>
    <row r="44" spans="1:18" ht="21.75" customHeight="1" x14ac:dyDescent="0.2">
      <c r="A44" s="40" t="s">
        <v>72</v>
      </c>
      <c r="B44" s="36"/>
      <c r="C44" s="72">
        <v>240000000</v>
      </c>
      <c r="D44" s="78"/>
      <c r="E44" s="72">
        <v>2588506200000</v>
      </c>
      <c r="F44" s="78"/>
      <c r="G44" s="72">
        <v>2325944530312</v>
      </c>
      <c r="H44" s="78"/>
      <c r="I44" s="72">
        <v>262561669688</v>
      </c>
      <c r="J44" s="78"/>
      <c r="K44" s="72">
        <v>240000000</v>
      </c>
      <c r="L44" s="78"/>
      <c r="M44" s="72">
        <v>2588506200000</v>
      </c>
      <c r="N44" s="78"/>
      <c r="O44" s="72">
        <v>2514189766912</v>
      </c>
      <c r="P44" s="78"/>
      <c r="Q44" s="71">
        <v>74316433088</v>
      </c>
      <c r="R44" s="71"/>
    </row>
    <row r="45" spans="1:18" ht="21.75" customHeight="1" x14ac:dyDescent="0.2">
      <c r="A45" s="40" t="s">
        <v>89</v>
      </c>
      <c r="B45" s="36"/>
      <c r="C45" s="72">
        <v>207000000</v>
      </c>
      <c r="D45" s="78"/>
      <c r="E45" s="72">
        <v>257416205850</v>
      </c>
      <c r="F45" s="78"/>
      <c r="G45" s="72">
        <v>259679657700</v>
      </c>
      <c r="H45" s="78"/>
      <c r="I45" s="72">
        <v>-2263451850</v>
      </c>
      <c r="J45" s="78"/>
      <c r="K45" s="72">
        <v>207000000</v>
      </c>
      <c r="L45" s="78"/>
      <c r="M45" s="72">
        <v>257416205850</v>
      </c>
      <c r="N45" s="78"/>
      <c r="O45" s="72">
        <v>307470230773</v>
      </c>
      <c r="P45" s="78"/>
      <c r="Q45" s="71">
        <v>-50054024923</v>
      </c>
      <c r="R45" s="71"/>
    </row>
    <row r="46" spans="1:18" ht="21.75" customHeight="1" x14ac:dyDescent="0.2">
      <c r="A46" s="40" t="s">
        <v>36</v>
      </c>
      <c r="B46" s="36"/>
      <c r="C46" s="72">
        <v>6060000</v>
      </c>
      <c r="D46" s="78"/>
      <c r="E46" s="72">
        <v>438181613820</v>
      </c>
      <c r="F46" s="78"/>
      <c r="G46" s="72">
        <v>389447914950</v>
      </c>
      <c r="H46" s="78"/>
      <c r="I46" s="72">
        <v>48733698870</v>
      </c>
      <c r="J46" s="78"/>
      <c r="K46" s="72">
        <v>6060000</v>
      </c>
      <c r="L46" s="78"/>
      <c r="M46" s="72">
        <v>438181613820</v>
      </c>
      <c r="N46" s="78"/>
      <c r="O46" s="72">
        <v>407748452440</v>
      </c>
      <c r="P46" s="78"/>
      <c r="Q46" s="71">
        <v>30433161380</v>
      </c>
      <c r="R46" s="71"/>
    </row>
    <row r="47" spans="1:18" ht="21.75" customHeight="1" x14ac:dyDescent="0.2">
      <c r="A47" s="40" t="s">
        <v>32</v>
      </c>
      <c r="B47" s="36"/>
      <c r="C47" s="72">
        <v>12700000</v>
      </c>
      <c r="D47" s="78"/>
      <c r="E47" s="72">
        <v>285312231000</v>
      </c>
      <c r="F47" s="78"/>
      <c r="G47" s="72">
        <v>236455667550</v>
      </c>
      <c r="H47" s="78"/>
      <c r="I47" s="72">
        <v>48856563450</v>
      </c>
      <c r="J47" s="78"/>
      <c r="K47" s="72">
        <v>12700000</v>
      </c>
      <c r="L47" s="78"/>
      <c r="M47" s="72">
        <v>285312231000</v>
      </c>
      <c r="N47" s="78"/>
      <c r="O47" s="72">
        <v>269567258040</v>
      </c>
      <c r="P47" s="78"/>
      <c r="Q47" s="71">
        <v>15744972960</v>
      </c>
      <c r="R47" s="71"/>
    </row>
    <row r="48" spans="1:18" ht="21.75" customHeight="1" x14ac:dyDescent="0.2">
      <c r="A48" s="40" t="s">
        <v>95</v>
      </c>
      <c r="B48" s="36"/>
      <c r="C48" s="72">
        <v>12463333</v>
      </c>
      <c r="D48" s="78"/>
      <c r="E48" s="72">
        <v>203182489165</v>
      </c>
      <c r="F48" s="78"/>
      <c r="G48" s="72">
        <v>194869947384</v>
      </c>
      <c r="H48" s="78"/>
      <c r="I48" s="72">
        <v>8312541781</v>
      </c>
      <c r="J48" s="78"/>
      <c r="K48" s="72">
        <v>12463333</v>
      </c>
      <c r="L48" s="78"/>
      <c r="M48" s="72">
        <v>203182489165</v>
      </c>
      <c r="N48" s="78"/>
      <c r="O48" s="72">
        <v>212226587837</v>
      </c>
      <c r="P48" s="78"/>
      <c r="Q48" s="71">
        <v>-9044098671</v>
      </c>
      <c r="R48" s="71"/>
    </row>
    <row r="49" spans="1:18" ht="21.75" customHeight="1" x14ac:dyDescent="0.2">
      <c r="A49" s="40" t="s">
        <v>107</v>
      </c>
      <c r="B49" s="36"/>
      <c r="C49" s="72">
        <v>104335759</v>
      </c>
      <c r="D49" s="78"/>
      <c r="E49" s="72">
        <v>635772712364</v>
      </c>
      <c r="F49" s="78"/>
      <c r="G49" s="72">
        <v>584017372269</v>
      </c>
      <c r="H49" s="78"/>
      <c r="I49" s="72">
        <v>51755340095</v>
      </c>
      <c r="J49" s="78"/>
      <c r="K49" s="72">
        <v>104335759</v>
      </c>
      <c r="L49" s="78"/>
      <c r="M49" s="72">
        <v>635772712364</v>
      </c>
      <c r="N49" s="78"/>
      <c r="O49" s="72">
        <v>579589689809</v>
      </c>
      <c r="P49" s="78"/>
      <c r="Q49" s="71">
        <v>56183022555</v>
      </c>
      <c r="R49" s="71"/>
    </row>
    <row r="50" spans="1:18" ht="21.75" customHeight="1" x14ac:dyDescent="0.2">
      <c r="A50" s="40" t="s">
        <v>114</v>
      </c>
      <c r="B50" s="36"/>
      <c r="C50" s="72">
        <v>58000000</v>
      </c>
      <c r="D50" s="78"/>
      <c r="E50" s="72">
        <v>167948723700</v>
      </c>
      <c r="F50" s="78"/>
      <c r="G50" s="72">
        <v>155452022388</v>
      </c>
      <c r="H50" s="78"/>
      <c r="I50" s="72">
        <v>12496701312</v>
      </c>
      <c r="J50" s="78"/>
      <c r="K50" s="72">
        <v>58000000</v>
      </c>
      <c r="L50" s="78"/>
      <c r="M50" s="72">
        <v>167948723700</v>
      </c>
      <c r="N50" s="78"/>
      <c r="O50" s="72">
        <v>155452022388</v>
      </c>
      <c r="P50" s="78"/>
      <c r="Q50" s="71">
        <v>12496701312</v>
      </c>
      <c r="R50" s="71"/>
    </row>
    <row r="51" spans="1:18" ht="21.75" customHeight="1" x14ac:dyDescent="0.2">
      <c r="A51" s="40" t="s">
        <v>52</v>
      </c>
      <c r="B51" s="36"/>
      <c r="C51" s="72">
        <v>105003071</v>
      </c>
      <c r="D51" s="78"/>
      <c r="E51" s="72">
        <v>162412639044</v>
      </c>
      <c r="F51" s="78"/>
      <c r="G51" s="72">
        <v>126819637813</v>
      </c>
      <c r="H51" s="78"/>
      <c r="I51" s="72">
        <v>35593001231</v>
      </c>
      <c r="J51" s="78"/>
      <c r="K51" s="72">
        <v>105003071</v>
      </c>
      <c r="L51" s="78"/>
      <c r="M51" s="72">
        <v>162412639044</v>
      </c>
      <c r="N51" s="78"/>
      <c r="O51" s="72">
        <v>164749818399</v>
      </c>
      <c r="P51" s="78"/>
      <c r="Q51" s="71">
        <v>-2337179354</v>
      </c>
      <c r="R51" s="71"/>
    </row>
    <row r="52" spans="1:18" ht="21.75" customHeight="1" x14ac:dyDescent="0.2">
      <c r="A52" s="40" t="s">
        <v>26</v>
      </c>
      <c r="B52" s="36"/>
      <c r="C52" s="72">
        <v>170081581</v>
      </c>
      <c r="D52" s="78"/>
      <c r="E52" s="72">
        <v>531385738948</v>
      </c>
      <c r="F52" s="78"/>
      <c r="G52" s="72">
        <v>401445295956</v>
      </c>
      <c r="H52" s="78"/>
      <c r="I52" s="72">
        <v>129940442992</v>
      </c>
      <c r="J52" s="78"/>
      <c r="K52" s="72">
        <v>170081581</v>
      </c>
      <c r="L52" s="78"/>
      <c r="M52" s="72">
        <v>531385738948</v>
      </c>
      <c r="N52" s="78"/>
      <c r="O52" s="72">
        <v>466536941833</v>
      </c>
      <c r="P52" s="78"/>
      <c r="Q52" s="71">
        <v>64848797115</v>
      </c>
      <c r="R52" s="71"/>
    </row>
    <row r="53" spans="1:18" ht="21.75" customHeight="1" x14ac:dyDescent="0.2">
      <c r="A53" s="40" t="s">
        <v>25</v>
      </c>
      <c r="B53" s="36"/>
      <c r="C53" s="72">
        <v>382115017</v>
      </c>
      <c r="D53" s="78"/>
      <c r="E53" s="72">
        <v>1105718410440</v>
      </c>
      <c r="F53" s="78"/>
      <c r="G53" s="72">
        <v>821597019078</v>
      </c>
      <c r="H53" s="78"/>
      <c r="I53" s="72">
        <v>284121391362</v>
      </c>
      <c r="J53" s="78"/>
      <c r="K53" s="72">
        <v>382115017</v>
      </c>
      <c r="L53" s="78"/>
      <c r="M53" s="72">
        <v>1105718410440</v>
      </c>
      <c r="N53" s="78"/>
      <c r="O53" s="72">
        <v>722583971566</v>
      </c>
      <c r="P53" s="78"/>
      <c r="Q53" s="71">
        <v>383134438874</v>
      </c>
      <c r="R53" s="71"/>
    </row>
    <row r="54" spans="1:18" ht="21.75" customHeight="1" x14ac:dyDescent="0.2">
      <c r="A54" s="40" t="s">
        <v>106</v>
      </c>
      <c r="B54" s="36"/>
      <c r="C54" s="72">
        <v>200100000</v>
      </c>
      <c r="D54" s="78"/>
      <c r="E54" s="72">
        <v>2774786199750</v>
      </c>
      <c r="F54" s="78"/>
      <c r="G54" s="72">
        <v>2124496918235</v>
      </c>
      <c r="H54" s="78"/>
      <c r="I54" s="72">
        <v>650289281515</v>
      </c>
      <c r="J54" s="78"/>
      <c r="K54" s="72">
        <v>200100000</v>
      </c>
      <c r="L54" s="78"/>
      <c r="M54" s="72">
        <v>2774786199750</v>
      </c>
      <c r="N54" s="78"/>
      <c r="O54" s="72">
        <v>2348919629719</v>
      </c>
      <c r="P54" s="78"/>
      <c r="Q54" s="71">
        <v>425866570031</v>
      </c>
      <c r="R54" s="71"/>
    </row>
    <row r="55" spans="1:18" ht="21.75" customHeight="1" x14ac:dyDescent="0.2">
      <c r="A55" s="40" t="s">
        <v>44</v>
      </c>
      <c r="B55" s="36"/>
      <c r="C55" s="72">
        <v>39850000</v>
      </c>
      <c r="D55" s="78"/>
      <c r="E55" s="72">
        <v>532397275200</v>
      </c>
      <c r="F55" s="78"/>
      <c r="G55" s="72">
        <v>461883994080</v>
      </c>
      <c r="H55" s="78"/>
      <c r="I55" s="72">
        <v>70513281120</v>
      </c>
      <c r="J55" s="78"/>
      <c r="K55" s="72">
        <v>39850000</v>
      </c>
      <c r="L55" s="78"/>
      <c r="M55" s="72">
        <v>532397275200</v>
      </c>
      <c r="N55" s="78"/>
      <c r="O55" s="72">
        <v>429857003525</v>
      </c>
      <c r="P55" s="78"/>
      <c r="Q55" s="71">
        <v>102540271675</v>
      </c>
      <c r="R55" s="71"/>
    </row>
    <row r="56" spans="1:18" ht="21.75" customHeight="1" x14ac:dyDescent="0.2">
      <c r="A56" s="40" t="s">
        <v>20</v>
      </c>
      <c r="B56" s="36"/>
      <c r="C56" s="72">
        <v>73500</v>
      </c>
      <c r="D56" s="78"/>
      <c r="E56" s="72">
        <v>572080745</v>
      </c>
      <c r="F56" s="78"/>
      <c r="G56" s="72">
        <v>523859379</v>
      </c>
      <c r="H56" s="78"/>
      <c r="I56" s="72">
        <v>48221366</v>
      </c>
      <c r="J56" s="78"/>
      <c r="K56" s="72">
        <v>73500</v>
      </c>
      <c r="L56" s="78"/>
      <c r="M56" s="72">
        <v>572080745</v>
      </c>
      <c r="N56" s="78"/>
      <c r="O56" s="72">
        <v>509400611</v>
      </c>
      <c r="P56" s="78"/>
      <c r="Q56" s="71">
        <v>62680134</v>
      </c>
      <c r="R56" s="71"/>
    </row>
    <row r="57" spans="1:18" ht="21.75" customHeight="1" x14ac:dyDescent="0.2">
      <c r="A57" s="40" t="s">
        <v>79</v>
      </c>
      <c r="B57" s="36"/>
      <c r="C57" s="72">
        <v>223549591</v>
      </c>
      <c r="D57" s="78"/>
      <c r="E57" s="72">
        <v>2015530601367</v>
      </c>
      <c r="F57" s="78"/>
      <c r="G57" s="72">
        <v>1604869019082</v>
      </c>
      <c r="H57" s="78"/>
      <c r="I57" s="72">
        <v>410661582285</v>
      </c>
      <c r="J57" s="78"/>
      <c r="K57" s="72">
        <v>223549591</v>
      </c>
      <c r="L57" s="78"/>
      <c r="M57" s="72">
        <v>2015530601367</v>
      </c>
      <c r="N57" s="78"/>
      <c r="O57" s="72">
        <v>1532127519078</v>
      </c>
      <c r="P57" s="78"/>
      <c r="Q57" s="71">
        <v>483403082289</v>
      </c>
      <c r="R57" s="71"/>
    </row>
    <row r="58" spans="1:18" ht="21.75" customHeight="1" x14ac:dyDescent="0.2">
      <c r="A58" s="40" t="s">
        <v>46</v>
      </c>
      <c r="B58" s="36"/>
      <c r="C58" s="72">
        <v>8601500</v>
      </c>
      <c r="D58" s="78"/>
      <c r="E58" s="72">
        <v>459152241727</v>
      </c>
      <c r="F58" s="78"/>
      <c r="G58" s="72">
        <v>409987895546</v>
      </c>
      <c r="H58" s="78"/>
      <c r="I58" s="72">
        <v>49164346181</v>
      </c>
      <c r="J58" s="78"/>
      <c r="K58" s="72">
        <v>8601500</v>
      </c>
      <c r="L58" s="78"/>
      <c r="M58" s="72">
        <v>459152241727</v>
      </c>
      <c r="N58" s="78"/>
      <c r="O58" s="72">
        <v>466134319251</v>
      </c>
      <c r="P58" s="78"/>
      <c r="Q58" s="71">
        <v>-6982077523</v>
      </c>
      <c r="R58" s="71"/>
    </row>
    <row r="59" spans="1:18" ht="21.75" customHeight="1" x14ac:dyDescent="0.2">
      <c r="A59" s="40" t="s">
        <v>76</v>
      </c>
      <c r="B59" s="36"/>
      <c r="C59" s="72">
        <v>43921767</v>
      </c>
      <c r="D59" s="78"/>
      <c r="E59" s="72">
        <v>457997936781</v>
      </c>
      <c r="F59" s="78"/>
      <c r="G59" s="72">
        <v>370240467484</v>
      </c>
      <c r="H59" s="78"/>
      <c r="I59" s="72">
        <v>87757469297</v>
      </c>
      <c r="J59" s="78"/>
      <c r="K59" s="72">
        <v>43921767</v>
      </c>
      <c r="L59" s="78"/>
      <c r="M59" s="72">
        <v>457997936781</v>
      </c>
      <c r="N59" s="78"/>
      <c r="O59" s="72">
        <v>344066704832</v>
      </c>
      <c r="P59" s="78"/>
      <c r="Q59" s="71">
        <v>113931231949</v>
      </c>
      <c r="R59" s="71"/>
    </row>
    <row r="60" spans="1:18" ht="21.75" customHeight="1" x14ac:dyDescent="0.2">
      <c r="A60" s="40" t="s">
        <v>82</v>
      </c>
      <c r="B60" s="36"/>
      <c r="C60" s="72">
        <v>500000000</v>
      </c>
      <c r="D60" s="78"/>
      <c r="E60" s="72">
        <v>2162555775000</v>
      </c>
      <c r="F60" s="78"/>
      <c r="G60" s="72">
        <v>1893485524985</v>
      </c>
      <c r="H60" s="78"/>
      <c r="I60" s="72">
        <v>269070250015</v>
      </c>
      <c r="J60" s="78"/>
      <c r="K60" s="72">
        <v>500000000</v>
      </c>
      <c r="L60" s="78"/>
      <c r="M60" s="72">
        <v>2162555775000</v>
      </c>
      <c r="N60" s="78"/>
      <c r="O60" s="72">
        <v>2076378309469</v>
      </c>
      <c r="P60" s="78"/>
      <c r="Q60" s="71">
        <v>86177465531</v>
      </c>
      <c r="R60" s="71"/>
    </row>
    <row r="61" spans="1:18" ht="21.75" customHeight="1" x14ac:dyDescent="0.2">
      <c r="A61" s="40" t="s">
        <v>86</v>
      </c>
      <c r="B61" s="36"/>
      <c r="C61" s="72">
        <v>20000000</v>
      </c>
      <c r="D61" s="78"/>
      <c r="E61" s="72">
        <v>328235310000</v>
      </c>
      <c r="F61" s="78"/>
      <c r="G61" s="72">
        <v>320680530000</v>
      </c>
      <c r="H61" s="78"/>
      <c r="I61" s="72">
        <v>7554780000</v>
      </c>
      <c r="J61" s="78"/>
      <c r="K61" s="72">
        <v>20000000</v>
      </c>
      <c r="L61" s="78"/>
      <c r="M61" s="72">
        <v>328235310000</v>
      </c>
      <c r="N61" s="78"/>
      <c r="O61" s="72">
        <v>339567480000</v>
      </c>
      <c r="P61" s="78"/>
      <c r="Q61" s="71">
        <v>-11332170000</v>
      </c>
      <c r="R61" s="71"/>
    </row>
    <row r="62" spans="1:18" ht="21.75" customHeight="1" x14ac:dyDescent="0.2">
      <c r="A62" s="40" t="s">
        <v>56</v>
      </c>
      <c r="B62" s="36"/>
      <c r="C62" s="72">
        <v>32301479</v>
      </c>
      <c r="D62" s="78"/>
      <c r="E62" s="72">
        <v>57636166933</v>
      </c>
      <c r="F62" s="78"/>
      <c r="G62" s="72">
        <v>53686724854</v>
      </c>
      <c r="H62" s="78"/>
      <c r="I62" s="72">
        <v>3949442079</v>
      </c>
      <c r="J62" s="78"/>
      <c r="K62" s="72">
        <v>32301479</v>
      </c>
      <c r="L62" s="78"/>
      <c r="M62" s="72">
        <v>57636166933</v>
      </c>
      <c r="N62" s="78"/>
      <c r="O62" s="72">
        <v>45900401659</v>
      </c>
      <c r="P62" s="78"/>
      <c r="Q62" s="71">
        <v>11735765274</v>
      </c>
      <c r="R62" s="71"/>
    </row>
    <row r="63" spans="1:18" ht="21.75" customHeight="1" x14ac:dyDescent="0.2">
      <c r="A63" s="40" t="s">
        <v>63</v>
      </c>
      <c r="B63" s="36"/>
      <c r="C63" s="72">
        <v>1819026279</v>
      </c>
      <c r="D63" s="78"/>
      <c r="E63" s="72">
        <v>2779208122647</v>
      </c>
      <c r="F63" s="78"/>
      <c r="G63" s="72">
        <v>2433138851536</v>
      </c>
      <c r="H63" s="78"/>
      <c r="I63" s="72">
        <v>346069271111</v>
      </c>
      <c r="J63" s="78"/>
      <c r="K63" s="72">
        <v>1819026279</v>
      </c>
      <c r="L63" s="78"/>
      <c r="M63" s="72">
        <v>2779208122647</v>
      </c>
      <c r="N63" s="78"/>
      <c r="O63" s="72">
        <v>2584818455279</v>
      </c>
      <c r="P63" s="78"/>
      <c r="Q63" s="71">
        <v>194389667368</v>
      </c>
      <c r="R63" s="71"/>
    </row>
    <row r="64" spans="1:18" ht="21.75" customHeight="1" x14ac:dyDescent="0.2">
      <c r="A64" s="40" t="s">
        <v>117</v>
      </c>
      <c r="B64" s="36"/>
      <c r="C64" s="72">
        <v>2785817</v>
      </c>
      <c r="D64" s="78"/>
      <c r="E64" s="72">
        <v>20409309035</v>
      </c>
      <c r="F64" s="78"/>
      <c r="G64" s="72">
        <v>15634005004</v>
      </c>
      <c r="H64" s="78"/>
      <c r="I64" s="72">
        <v>4775304031</v>
      </c>
      <c r="J64" s="78"/>
      <c r="K64" s="72">
        <v>2785817</v>
      </c>
      <c r="L64" s="78"/>
      <c r="M64" s="72">
        <v>20409309035</v>
      </c>
      <c r="N64" s="78"/>
      <c r="O64" s="72">
        <v>15634005004</v>
      </c>
      <c r="P64" s="78"/>
      <c r="Q64" s="71">
        <v>4775304031</v>
      </c>
      <c r="R64" s="71"/>
    </row>
    <row r="65" spans="1:18" ht="21.75" customHeight="1" x14ac:dyDescent="0.2">
      <c r="A65" s="40" t="s">
        <v>98</v>
      </c>
      <c r="B65" s="36"/>
      <c r="C65" s="72">
        <v>1191250</v>
      </c>
      <c r="D65" s="78"/>
      <c r="E65" s="72">
        <v>5207944750</v>
      </c>
      <c r="F65" s="78"/>
      <c r="G65" s="72">
        <v>4590779517</v>
      </c>
      <c r="H65" s="78"/>
      <c r="I65" s="72">
        <v>617165233</v>
      </c>
      <c r="J65" s="78"/>
      <c r="K65" s="72">
        <v>1191250</v>
      </c>
      <c r="L65" s="78"/>
      <c r="M65" s="72">
        <v>5207944750</v>
      </c>
      <c r="N65" s="78"/>
      <c r="O65" s="72">
        <v>3771370361</v>
      </c>
      <c r="P65" s="78"/>
      <c r="Q65" s="71">
        <v>1436574389</v>
      </c>
      <c r="R65" s="71"/>
    </row>
    <row r="66" spans="1:18" ht="21.75" customHeight="1" x14ac:dyDescent="0.2">
      <c r="A66" s="40" t="s">
        <v>96</v>
      </c>
      <c r="B66" s="36"/>
      <c r="C66" s="72">
        <v>221534321</v>
      </c>
      <c r="D66" s="78"/>
      <c r="E66" s="72">
        <v>615504256053</v>
      </c>
      <c r="F66" s="78"/>
      <c r="G66" s="72">
        <v>588417664463</v>
      </c>
      <c r="H66" s="78"/>
      <c r="I66" s="72">
        <v>27086591590</v>
      </c>
      <c r="J66" s="78"/>
      <c r="K66" s="72">
        <v>221534321</v>
      </c>
      <c r="L66" s="78"/>
      <c r="M66" s="72">
        <v>615504256053</v>
      </c>
      <c r="N66" s="78"/>
      <c r="O66" s="72">
        <v>749140789356</v>
      </c>
      <c r="P66" s="78"/>
      <c r="Q66" s="71">
        <v>-133636533302</v>
      </c>
      <c r="R66" s="71"/>
    </row>
    <row r="67" spans="1:18" ht="21.75" customHeight="1" x14ac:dyDescent="0.2">
      <c r="A67" s="40" t="s">
        <v>35</v>
      </c>
      <c r="B67" s="36"/>
      <c r="C67" s="72">
        <v>15000000</v>
      </c>
      <c r="D67" s="78"/>
      <c r="E67" s="72">
        <v>4468304452500</v>
      </c>
      <c r="F67" s="78"/>
      <c r="G67" s="72">
        <v>3895441722673</v>
      </c>
      <c r="H67" s="78"/>
      <c r="I67" s="72">
        <v>572862729827</v>
      </c>
      <c r="J67" s="78"/>
      <c r="K67" s="72">
        <v>15000000</v>
      </c>
      <c r="L67" s="78"/>
      <c r="M67" s="72">
        <v>4468304452500</v>
      </c>
      <c r="N67" s="78"/>
      <c r="O67" s="72">
        <v>3116346750022</v>
      </c>
      <c r="P67" s="78"/>
      <c r="Q67" s="71">
        <v>1351957702478</v>
      </c>
      <c r="R67" s="71"/>
    </row>
    <row r="68" spans="1:18" ht="21.75" customHeight="1" x14ac:dyDescent="0.2">
      <c r="A68" s="40" t="s">
        <v>41</v>
      </c>
      <c r="B68" s="36"/>
      <c r="C68" s="72">
        <v>70969041</v>
      </c>
      <c r="D68" s="78"/>
      <c r="E68" s="72">
        <v>570723411416</v>
      </c>
      <c r="F68" s="78"/>
      <c r="G68" s="72">
        <v>444444683798</v>
      </c>
      <c r="H68" s="78"/>
      <c r="I68" s="72">
        <v>126278727618</v>
      </c>
      <c r="J68" s="78"/>
      <c r="K68" s="72">
        <v>70969041</v>
      </c>
      <c r="L68" s="78"/>
      <c r="M68" s="72">
        <v>570723411416</v>
      </c>
      <c r="N68" s="78"/>
      <c r="O68" s="72">
        <v>499910524217</v>
      </c>
      <c r="P68" s="78"/>
      <c r="Q68" s="71">
        <v>70812887199</v>
      </c>
      <c r="R68" s="71"/>
    </row>
    <row r="69" spans="1:18" ht="21.75" customHeight="1" x14ac:dyDescent="0.2">
      <c r="A69" s="40" t="s">
        <v>66</v>
      </c>
      <c r="B69" s="36"/>
      <c r="C69" s="72">
        <v>30700000</v>
      </c>
      <c r="D69" s="78"/>
      <c r="E69" s="72">
        <v>592341472350</v>
      </c>
      <c r="F69" s="78"/>
      <c r="G69" s="72">
        <v>504756720900</v>
      </c>
      <c r="H69" s="78"/>
      <c r="I69" s="72">
        <v>87584751450</v>
      </c>
      <c r="J69" s="78"/>
      <c r="K69" s="72">
        <v>30700000</v>
      </c>
      <c r="L69" s="78"/>
      <c r="M69" s="72">
        <v>592341472350</v>
      </c>
      <c r="N69" s="78"/>
      <c r="O69" s="72">
        <v>464267159875</v>
      </c>
      <c r="P69" s="78"/>
      <c r="Q69" s="71">
        <v>128074312475</v>
      </c>
      <c r="R69" s="71"/>
    </row>
    <row r="70" spans="1:18" ht="21.75" customHeight="1" x14ac:dyDescent="0.2">
      <c r="A70" s="40" t="s">
        <v>47</v>
      </c>
      <c r="B70" s="36"/>
      <c r="C70" s="72">
        <v>518015151</v>
      </c>
      <c r="D70" s="78"/>
      <c r="E70" s="72">
        <v>1316168647936</v>
      </c>
      <c r="F70" s="78"/>
      <c r="G70" s="72">
        <v>1217816452413</v>
      </c>
      <c r="H70" s="78"/>
      <c r="I70" s="72">
        <v>98352195523</v>
      </c>
      <c r="J70" s="78"/>
      <c r="K70" s="72">
        <v>518015151</v>
      </c>
      <c r="L70" s="78"/>
      <c r="M70" s="72">
        <v>1316168647936</v>
      </c>
      <c r="N70" s="78"/>
      <c r="O70" s="72">
        <v>1430936184192</v>
      </c>
      <c r="P70" s="78"/>
      <c r="Q70" s="71">
        <v>-114767536255</v>
      </c>
      <c r="R70" s="71"/>
    </row>
    <row r="71" spans="1:18" ht="21.75" customHeight="1" x14ac:dyDescent="0.2">
      <c r="A71" s="40" t="s">
        <v>34</v>
      </c>
      <c r="B71" s="36"/>
      <c r="C71" s="72">
        <v>34368000</v>
      </c>
      <c r="D71" s="78"/>
      <c r="E71" s="72">
        <v>140821989868</v>
      </c>
      <c r="F71" s="78"/>
      <c r="G71" s="72">
        <v>119913921504</v>
      </c>
      <c r="H71" s="78"/>
      <c r="I71" s="72">
        <v>20908068364</v>
      </c>
      <c r="J71" s="78"/>
      <c r="K71" s="72">
        <v>34368000</v>
      </c>
      <c r="L71" s="78"/>
      <c r="M71" s="72">
        <v>140821989868</v>
      </c>
      <c r="N71" s="78"/>
      <c r="O71" s="72">
        <v>97385662964</v>
      </c>
      <c r="P71" s="78"/>
      <c r="Q71" s="71">
        <v>43436326904</v>
      </c>
      <c r="R71" s="71"/>
    </row>
    <row r="72" spans="1:18" ht="21.75" customHeight="1" x14ac:dyDescent="0.2">
      <c r="A72" s="40" t="s">
        <v>116</v>
      </c>
      <c r="B72" s="36"/>
      <c r="C72" s="72">
        <v>56378333</v>
      </c>
      <c r="D72" s="78"/>
      <c r="E72" s="72">
        <v>379410310589</v>
      </c>
      <c r="F72" s="78"/>
      <c r="G72" s="72">
        <v>353590955438</v>
      </c>
      <c r="H72" s="78"/>
      <c r="I72" s="72">
        <v>25819355151</v>
      </c>
      <c r="J72" s="78"/>
      <c r="K72" s="72">
        <v>56378333</v>
      </c>
      <c r="L72" s="78"/>
      <c r="M72" s="72">
        <v>379410310589</v>
      </c>
      <c r="N72" s="78"/>
      <c r="O72" s="72">
        <v>353590955438</v>
      </c>
      <c r="P72" s="78"/>
      <c r="Q72" s="71">
        <v>25819355151</v>
      </c>
      <c r="R72" s="71"/>
    </row>
    <row r="73" spans="1:18" ht="21.75" customHeight="1" x14ac:dyDescent="0.2">
      <c r="A73" s="40" t="s">
        <v>45</v>
      </c>
      <c r="B73" s="36"/>
      <c r="C73" s="72">
        <v>70889313</v>
      </c>
      <c r="D73" s="78"/>
      <c r="E73" s="72">
        <v>300755382136</v>
      </c>
      <c r="F73" s="78"/>
      <c r="G73" s="72">
        <v>273766321368</v>
      </c>
      <c r="H73" s="78"/>
      <c r="I73" s="72">
        <v>26989060768</v>
      </c>
      <c r="J73" s="78"/>
      <c r="K73" s="72">
        <v>70889313</v>
      </c>
      <c r="L73" s="78"/>
      <c r="M73" s="72">
        <v>300755382136</v>
      </c>
      <c r="N73" s="78"/>
      <c r="O73" s="72">
        <v>307485931328</v>
      </c>
      <c r="P73" s="78"/>
      <c r="Q73" s="71">
        <v>-6730549191</v>
      </c>
      <c r="R73" s="71"/>
    </row>
    <row r="74" spans="1:18" ht="21.75" customHeight="1" x14ac:dyDescent="0.2">
      <c r="A74" s="40" t="s">
        <v>80</v>
      </c>
      <c r="B74" s="36"/>
      <c r="C74" s="72">
        <v>60000000</v>
      </c>
      <c r="D74" s="78"/>
      <c r="E74" s="72">
        <v>142844985000</v>
      </c>
      <c r="F74" s="78"/>
      <c r="G74" s="72">
        <v>121492791000</v>
      </c>
      <c r="H74" s="78"/>
      <c r="I74" s="72">
        <v>21352194000</v>
      </c>
      <c r="J74" s="78"/>
      <c r="K74" s="72">
        <v>60000000</v>
      </c>
      <c r="L74" s="78"/>
      <c r="M74" s="72">
        <v>142844985000</v>
      </c>
      <c r="N74" s="78"/>
      <c r="O74" s="72">
        <v>174520814160</v>
      </c>
      <c r="P74" s="78"/>
      <c r="Q74" s="71">
        <v>-31675829160</v>
      </c>
      <c r="R74" s="71"/>
    </row>
    <row r="75" spans="1:18" ht="21.75" customHeight="1" x14ac:dyDescent="0.2">
      <c r="A75" s="40" t="s">
        <v>74</v>
      </c>
      <c r="B75" s="36"/>
      <c r="C75" s="72">
        <v>45120507</v>
      </c>
      <c r="D75" s="78"/>
      <c r="E75" s="72">
        <v>474534583023</v>
      </c>
      <c r="F75" s="78"/>
      <c r="G75" s="72">
        <v>378551217459</v>
      </c>
      <c r="H75" s="78"/>
      <c r="I75" s="72">
        <v>95983365564</v>
      </c>
      <c r="J75" s="78"/>
      <c r="K75" s="72">
        <v>45120507</v>
      </c>
      <c r="L75" s="78"/>
      <c r="M75" s="72">
        <v>474534583023</v>
      </c>
      <c r="N75" s="78"/>
      <c r="O75" s="72">
        <v>356125197507</v>
      </c>
      <c r="P75" s="78"/>
      <c r="Q75" s="71">
        <v>118409385516</v>
      </c>
      <c r="R75" s="71"/>
    </row>
    <row r="76" spans="1:18" ht="21.75" customHeight="1" x14ac:dyDescent="0.2">
      <c r="A76" s="40" t="s">
        <v>69</v>
      </c>
      <c r="B76" s="36"/>
      <c r="C76" s="72">
        <v>102596284</v>
      </c>
      <c r="D76" s="78"/>
      <c r="E76" s="72">
        <v>495345205987</v>
      </c>
      <c r="F76" s="78"/>
      <c r="G76" s="72">
        <v>398764619190</v>
      </c>
      <c r="H76" s="78"/>
      <c r="I76" s="72">
        <v>96580586797</v>
      </c>
      <c r="J76" s="78"/>
      <c r="K76" s="72">
        <v>102596284</v>
      </c>
      <c r="L76" s="78"/>
      <c r="M76" s="72">
        <v>495345205987</v>
      </c>
      <c r="N76" s="78"/>
      <c r="O76" s="72">
        <v>490609913050</v>
      </c>
      <c r="P76" s="78"/>
      <c r="Q76" s="71">
        <v>4735292937</v>
      </c>
      <c r="R76" s="71"/>
    </row>
    <row r="77" spans="1:18" ht="21.75" customHeight="1" x14ac:dyDescent="0.2">
      <c r="A77" s="40" t="s">
        <v>101</v>
      </c>
      <c r="B77" s="36"/>
      <c r="C77" s="72">
        <v>57300000</v>
      </c>
      <c r="D77" s="78"/>
      <c r="E77" s="72">
        <v>584400006900</v>
      </c>
      <c r="F77" s="78"/>
      <c r="G77" s="72">
        <v>497252637450</v>
      </c>
      <c r="H77" s="78"/>
      <c r="I77" s="72">
        <v>87147369450</v>
      </c>
      <c r="J77" s="78"/>
      <c r="K77" s="72">
        <v>57300000</v>
      </c>
      <c r="L77" s="78"/>
      <c r="M77" s="72">
        <v>584400006900</v>
      </c>
      <c r="N77" s="78"/>
      <c r="O77" s="72">
        <v>555053843752</v>
      </c>
      <c r="P77" s="78"/>
      <c r="Q77" s="71">
        <v>29346163148</v>
      </c>
      <c r="R77" s="71"/>
    </row>
    <row r="78" spans="1:18" ht="21.75" customHeight="1" x14ac:dyDescent="0.2">
      <c r="A78" s="40" t="s">
        <v>85</v>
      </c>
      <c r="B78" s="36"/>
      <c r="C78" s="72">
        <v>281383980</v>
      </c>
      <c r="D78" s="78"/>
      <c r="E78" s="72">
        <v>1146530246062</v>
      </c>
      <c r="F78" s="78"/>
      <c r="G78" s="72">
        <v>1025040748681</v>
      </c>
      <c r="H78" s="78"/>
      <c r="I78" s="72">
        <v>121489497381</v>
      </c>
      <c r="J78" s="78"/>
      <c r="K78" s="72">
        <v>281383980</v>
      </c>
      <c r="L78" s="78"/>
      <c r="M78" s="72">
        <v>1146530246062</v>
      </c>
      <c r="N78" s="78"/>
      <c r="O78" s="72">
        <v>1098512961499</v>
      </c>
      <c r="P78" s="78"/>
      <c r="Q78" s="71">
        <v>48017284563</v>
      </c>
      <c r="R78" s="71"/>
    </row>
    <row r="79" spans="1:18" ht="21.75" customHeight="1" x14ac:dyDescent="0.2">
      <c r="A79" s="40" t="s">
        <v>67</v>
      </c>
      <c r="B79" s="36"/>
      <c r="C79" s="72">
        <v>220000000</v>
      </c>
      <c r="D79" s="78"/>
      <c r="E79" s="72">
        <v>3162271860000</v>
      </c>
      <c r="F79" s="78"/>
      <c r="G79" s="72">
        <v>2805387197120</v>
      </c>
      <c r="H79" s="78"/>
      <c r="I79" s="72">
        <v>356884662880</v>
      </c>
      <c r="J79" s="78"/>
      <c r="K79" s="72">
        <v>220000000</v>
      </c>
      <c r="L79" s="78"/>
      <c r="M79" s="72">
        <v>3162271860000</v>
      </c>
      <c r="N79" s="78"/>
      <c r="O79" s="72">
        <v>2795081600306</v>
      </c>
      <c r="P79" s="78"/>
      <c r="Q79" s="71">
        <v>367190259694</v>
      </c>
      <c r="R79" s="71"/>
    </row>
    <row r="80" spans="1:18" ht="21.75" customHeight="1" x14ac:dyDescent="0.2">
      <c r="A80" s="40" t="s">
        <v>100</v>
      </c>
      <c r="B80" s="36"/>
      <c r="C80" s="72">
        <v>78509069</v>
      </c>
      <c r="D80" s="78"/>
      <c r="E80" s="72">
        <v>1143314421577</v>
      </c>
      <c r="F80" s="78"/>
      <c r="G80" s="72">
        <v>1025471092118</v>
      </c>
      <c r="H80" s="78"/>
      <c r="I80" s="72">
        <v>117843329459</v>
      </c>
      <c r="J80" s="78"/>
      <c r="K80" s="72">
        <v>78509069</v>
      </c>
      <c r="L80" s="78"/>
      <c r="M80" s="72">
        <v>1143314421577</v>
      </c>
      <c r="N80" s="78"/>
      <c r="O80" s="72">
        <v>1259015082562</v>
      </c>
      <c r="P80" s="78"/>
      <c r="Q80" s="71">
        <v>-115700660984</v>
      </c>
      <c r="R80" s="71"/>
    </row>
    <row r="81" spans="1:18" ht="21.75" customHeight="1" x14ac:dyDescent="0.2">
      <c r="A81" s="40" t="s">
        <v>22</v>
      </c>
      <c r="B81" s="36"/>
      <c r="C81" s="72">
        <v>1900000000</v>
      </c>
      <c r="D81" s="78"/>
      <c r="E81" s="72">
        <v>1186100460000</v>
      </c>
      <c r="F81" s="78"/>
      <c r="G81" s="72">
        <v>765463357742</v>
      </c>
      <c r="H81" s="78"/>
      <c r="I81" s="72">
        <v>420637102258</v>
      </c>
      <c r="J81" s="78"/>
      <c r="K81" s="72">
        <v>1900000000</v>
      </c>
      <c r="L81" s="78"/>
      <c r="M81" s="72">
        <v>1186100460000</v>
      </c>
      <c r="N81" s="78"/>
      <c r="O81" s="72">
        <v>827160267309</v>
      </c>
      <c r="P81" s="78"/>
      <c r="Q81" s="71">
        <v>358940192691</v>
      </c>
      <c r="R81" s="71"/>
    </row>
    <row r="82" spans="1:18" ht="21.75" customHeight="1" x14ac:dyDescent="0.2">
      <c r="A82" s="40" t="s">
        <v>94</v>
      </c>
      <c r="B82" s="36"/>
      <c r="C82" s="72">
        <v>203479492</v>
      </c>
      <c r="D82" s="78"/>
      <c r="E82" s="72">
        <v>443170916748</v>
      </c>
      <c r="F82" s="78"/>
      <c r="G82" s="72">
        <v>356586204159</v>
      </c>
      <c r="H82" s="78"/>
      <c r="I82" s="72">
        <v>86584712589</v>
      </c>
      <c r="J82" s="78"/>
      <c r="K82" s="72">
        <v>203479492</v>
      </c>
      <c r="L82" s="78"/>
      <c r="M82" s="72">
        <v>443170916748</v>
      </c>
      <c r="N82" s="78"/>
      <c r="O82" s="72">
        <v>593628434681</v>
      </c>
      <c r="P82" s="78"/>
      <c r="Q82" s="71">
        <v>-150457517932</v>
      </c>
      <c r="R82" s="71"/>
    </row>
    <row r="83" spans="1:18" ht="21.75" customHeight="1" x14ac:dyDescent="0.2">
      <c r="A83" s="40" t="s">
        <v>104</v>
      </c>
      <c r="B83" s="36"/>
      <c r="C83" s="72">
        <v>54800000</v>
      </c>
      <c r="D83" s="78"/>
      <c r="E83" s="72">
        <v>567618454800</v>
      </c>
      <c r="F83" s="78"/>
      <c r="G83" s="72">
        <v>499526029800</v>
      </c>
      <c r="H83" s="78"/>
      <c r="I83" s="72">
        <v>68092425000</v>
      </c>
      <c r="J83" s="78"/>
      <c r="K83" s="72">
        <v>54800000</v>
      </c>
      <c r="L83" s="78"/>
      <c r="M83" s="72">
        <v>567618454800</v>
      </c>
      <c r="N83" s="78"/>
      <c r="O83" s="72">
        <v>633467541198</v>
      </c>
      <c r="P83" s="78"/>
      <c r="Q83" s="71">
        <v>-65849086398</v>
      </c>
      <c r="R83" s="71"/>
    </row>
    <row r="84" spans="1:18" ht="21.75" customHeight="1" x14ac:dyDescent="0.2">
      <c r="A84" s="40" t="s">
        <v>57</v>
      </c>
      <c r="B84" s="36"/>
      <c r="C84" s="72">
        <v>37557252</v>
      </c>
      <c r="D84" s="78"/>
      <c r="E84" s="72">
        <v>122006813793</v>
      </c>
      <c r="F84" s="78"/>
      <c r="G84" s="72">
        <v>107707973621</v>
      </c>
      <c r="H84" s="78"/>
      <c r="I84" s="72">
        <v>14298840172</v>
      </c>
      <c r="J84" s="78"/>
      <c r="K84" s="72">
        <v>37557252</v>
      </c>
      <c r="L84" s="78"/>
      <c r="M84" s="72">
        <v>122006813793</v>
      </c>
      <c r="N84" s="78"/>
      <c r="O84" s="72">
        <v>125290992672</v>
      </c>
      <c r="P84" s="78"/>
      <c r="Q84" s="71">
        <v>-3284178878</v>
      </c>
      <c r="R84" s="71"/>
    </row>
    <row r="85" spans="1:18" ht="21.75" customHeight="1" x14ac:dyDescent="0.2">
      <c r="A85" s="40" t="s">
        <v>83</v>
      </c>
      <c r="B85" s="36"/>
      <c r="C85" s="72">
        <v>326983764</v>
      </c>
      <c r="D85" s="78"/>
      <c r="E85" s="72">
        <v>456028609477</v>
      </c>
      <c r="F85" s="78"/>
      <c r="G85" s="72">
        <v>444652272106</v>
      </c>
      <c r="H85" s="78"/>
      <c r="I85" s="72">
        <v>11376337371</v>
      </c>
      <c r="J85" s="78"/>
      <c r="K85" s="72">
        <v>326983764</v>
      </c>
      <c r="L85" s="78"/>
      <c r="M85" s="72">
        <v>456028609477</v>
      </c>
      <c r="N85" s="78"/>
      <c r="O85" s="72">
        <v>524713671787</v>
      </c>
      <c r="P85" s="78"/>
      <c r="Q85" s="71">
        <v>-68685062309</v>
      </c>
      <c r="R85" s="71"/>
    </row>
    <row r="86" spans="1:18" ht="21.75" customHeight="1" x14ac:dyDescent="0.2">
      <c r="A86" s="40" t="s">
        <v>112</v>
      </c>
      <c r="B86" s="36"/>
      <c r="C86" s="72">
        <v>100000000</v>
      </c>
      <c r="D86" s="78"/>
      <c r="E86" s="72">
        <v>451000485000</v>
      </c>
      <c r="F86" s="78"/>
      <c r="G86" s="72">
        <v>423757154048</v>
      </c>
      <c r="H86" s="78"/>
      <c r="I86" s="72">
        <v>27243330952</v>
      </c>
      <c r="J86" s="78"/>
      <c r="K86" s="72">
        <v>100000000</v>
      </c>
      <c r="L86" s="78"/>
      <c r="M86" s="72">
        <v>451000485000</v>
      </c>
      <c r="N86" s="78"/>
      <c r="O86" s="72">
        <v>423757154048</v>
      </c>
      <c r="P86" s="78"/>
      <c r="Q86" s="71">
        <v>27243330952</v>
      </c>
      <c r="R86" s="71"/>
    </row>
    <row r="87" spans="1:18" ht="21.75" customHeight="1" x14ac:dyDescent="0.2">
      <c r="A87" s="40" t="s">
        <v>109</v>
      </c>
      <c r="B87" s="36"/>
      <c r="C87" s="72">
        <v>3227943</v>
      </c>
      <c r="D87" s="78"/>
      <c r="E87" s="72">
        <v>12838155693</v>
      </c>
      <c r="F87" s="78"/>
      <c r="G87" s="72">
        <v>12926984953</v>
      </c>
      <c r="H87" s="78"/>
      <c r="I87" s="72">
        <v>-88829259</v>
      </c>
      <c r="J87" s="78"/>
      <c r="K87" s="72">
        <v>3227943</v>
      </c>
      <c r="L87" s="78"/>
      <c r="M87" s="72">
        <v>12838155693</v>
      </c>
      <c r="N87" s="78"/>
      <c r="O87" s="72">
        <v>12926984953</v>
      </c>
      <c r="P87" s="78"/>
      <c r="Q87" s="71">
        <v>-88829259</v>
      </c>
      <c r="R87" s="71"/>
    </row>
    <row r="88" spans="1:18" ht="21.75" customHeight="1" x14ac:dyDescent="0.2">
      <c r="A88" s="40" t="s">
        <v>50</v>
      </c>
      <c r="B88" s="36"/>
      <c r="C88" s="72">
        <v>4695715</v>
      </c>
      <c r="D88" s="78"/>
      <c r="E88" s="72">
        <v>298457565198</v>
      </c>
      <c r="F88" s="78"/>
      <c r="G88" s="72">
        <v>297804076628</v>
      </c>
      <c r="H88" s="78"/>
      <c r="I88" s="72">
        <v>653488570</v>
      </c>
      <c r="J88" s="78"/>
      <c r="K88" s="72">
        <v>4695715</v>
      </c>
      <c r="L88" s="78"/>
      <c r="M88" s="72">
        <v>298457565198</v>
      </c>
      <c r="N88" s="78"/>
      <c r="O88" s="72">
        <v>338413723441</v>
      </c>
      <c r="P88" s="78"/>
      <c r="Q88" s="71">
        <v>-39956158242</v>
      </c>
      <c r="R88" s="71"/>
    </row>
    <row r="89" spans="1:18" ht="21.75" customHeight="1" x14ac:dyDescent="0.2">
      <c r="A89" s="40" t="s">
        <v>110</v>
      </c>
      <c r="B89" s="36"/>
      <c r="C89" s="72">
        <v>80000000</v>
      </c>
      <c r="D89" s="78"/>
      <c r="E89" s="72">
        <v>400721436000</v>
      </c>
      <c r="F89" s="78"/>
      <c r="G89" s="72">
        <v>403262724160</v>
      </c>
      <c r="H89" s="78"/>
      <c r="I89" s="72">
        <v>-2541288160</v>
      </c>
      <c r="J89" s="78"/>
      <c r="K89" s="72">
        <v>80000000</v>
      </c>
      <c r="L89" s="78"/>
      <c r="M89" s="72">
        <v>400721436000</v>
      </c>
      <c r="N89" s="78"/>
      <c r="O89" s="72">
        <v>403262724160</v>
      </c>
      <c r="P89" s="78"/>
      <c r="Q89" s="71">
        <v>-2541288160</v>
      </c>
      <c r="R89" s="71"/>
    </row>
    <row r="90" spans="1:18" ht="21.75" customHeight="1" x14ac:dyDescent="0.2">
      <c r="A90" s="40" t="s">
        <v>103</v>
      </c>
      <c r="B90" s="36"/>
      <c r="C90" s="72">
        <v>69000834</v>
      </c>
      <c r="D90" s="78"/>
      <c r="E90" s="72">
        <v>296515776279</v>
      </c>
      <c r="F90" s="78"/>
      <c r="G90" s="72">
        <v>231423601473</v>
      </c>
      <c r="H90" s="78"/>
      <c r="I90" s="72">
        <v>65092174806</v>
      </c>
      <c r="J90" s="78"/>
      <c r="K90" s="72">
        <v>69000834</v>
      </c>
      <c r="L90" s="78"/>
      <c r="M90" s="72">
        <v>296515776279</v>
      </c>
      <c r="N90" s="78"/>
      <c r="O90" s="72">
        <v>241369191933</v>
      </c>
      <c r="P90" s="78"/>
      <c r="Q90" s="71">
        <v>55146584346</v>
      </c>
      <c r="R90" s="71"/>
    </row>
    <row r="91" spans="1:18" ht="21.75" customHeight="1" x14ac:dyDescent="0.2">
      <c r="A91" s="40" t="s">
        <v>23</v>
      </c>
      <c r="B91" s="36"/>
      <c r="C91" s="72">
        <v>104000000</v>
      </c>
      <c r="D91" s="78"/>
      <c r="E91" s="72">
        <v>393675609600</v>
      </c>
      <c r="F91" s="78"/>
      <c r="G91" s="72">
        <v>308893751296</v>
      </c>
      <c r="H91" s="78"/>
      <c r="I91" s="72">
        <v>84781858304</v>
      </c>
      <c r="J91" s="78"/>
      <c r="K91" s="72">
        <v>104000000</v>
      </c>
      <c r="L91" s="78"/>
      <c r="M91" s="72">
        <v>393675609600</v>
      </c>
      <c r="N91" s="78"/>
      <c r="O91" s="72">
        <v>313983275896</v>
      </c>
      <c r="P91" s="78"/>
      <c r="Q91" s="71">
        <v>79692333704</v>
      </c>
      <c r="R91" s="71"/>
    </row>
    <row r="92" spans="1:18" ht="21.75" customHeight="1" x14ac:dyDescent="0.2">
      <c r="A92" s="40" t="s">
        <v>108</v>
      </c>
      <c r="B92" s="36"/>
      <c r="C92" s="72">
        <v>200000</v>
      </c>
      <c r="D92" s="78"/>
      <c r="E92" s="72">
        <v>494838090</v>
      </c>
      <c r="F92" s="78"/>
      <c r="G92" s="72">
        <v>498261953</v>
      </c>
      <c r="H92" s="78"/>
      <c r="I92" s="72">
        <v>-3423863</v>
      </c>
      <c r="J92" s="78"/>
      <c r="K92" s="72">
        <v>200000</v>
      </c>
      <c r="L92" s="78"/>
      <c r="M92" s="72">
        <v>494838090</v>
      </c>
      <c r="N92" s="78"/>
      <c r="O92" s="72">
        <v>498261953</v>
      </c>
      <c r="P92" s="78"/>
      <c r="Q92" s="71">
        <v>-3423863</v>
      </c>
      <c r="R92" s="71"/>
    </row>
    <row r="93" spans="1:18" ht="21.75" customHeight="1" x14ac:dyDescent="0.2">
      <c r="A93" s="40" t="s">
        <v>43</v>
      </c>
      <c r="B93" s="36"/>
      <c r="C93" s="72">
        <v>14993374</v>
      </c>
      <c r="D93" s="78"/>
      <c r="E93" s="72">
        <v>223666780514</v>
      </c>
      <c r="F93" s="78"/>
      <c r="G93" s="72">
        <v>223666780514</v>
      </c>
      <c r="H93" s="78"/>
      <c r="I93" s="72">
        <v>0</v>
      </c>
      <c r="J93" s="78"/>
      <c r="K93" s="72">
        <v>14993374</v>
      </c>
      <c r="L93" s="78"/>
      <c r="M93" s="72">
        <v>223666780514</v>
      </c>
      <c r="N93" s="78"/>
      <c r="O93" s="72">
        <v>230275121303</v>
      </c>
      <c r="P93" s="78"/>
      <c r="Q93" s="71">
        <v>-6608340788</v>
      </c>
      <c r="R93" s="71"/>
    </row>
    <row r="94" spans="1:18" ht="21.75" customHeight="1" x14ac:dyDescent="0.2">
      <c r="A94" s="40" t="s">
        <v>344</v>
      </c>
      <c r="B94" s="36"/>
      <c r="C94" s="72">
        <v>30000000</v>
      </c>
      <c r="D94" s="78"/>
      <c r="E94" s="72">
        <v>449884125</v>
      </c>
      <c r="F94" s="78"/>
      <c r="G94" s="72">
        <v>449745075</v>
      </c>
      <c r="H94" s="78"/>
      <c r="I94" s="72">
        <v>139050</v>
      </c>
      <c r="J94" s="78"/>
      <c r="K94" s="72">
        <v>30000000</v>
      </c>
      <c r="L94" s="78"/>
      <c r="M94" s="72">
        <v>449884125</v>
      </c>
      <c r="N94" s="78"/>
      <c r="O94" s="72">
        <v>449745075</v>
      </c>
      <c r="P94" s="78"/>
      <c r="Q94" s="71">
        <v>139050</v>
      </c>
      <c r="R94" s="71"/>
    </row>
    <row r="95" spans="1:18" ht="21.75" customHeight="1" x14ac:dyDescent="0.2">
      <c r="A95" s="40" t="s">
        <v>345</v>
      </c>
      <c r="B95" s="36"/>
      <c r="C95" s="72">
        <v>90420000</v>
      </c>
      <c r="D95" s="78"/>
      <c r="E95" s="72">
        <v>24497510266</v>
      </c>
      <c r="F95" s="78"/>
      <c r="G95" s="72">
        <v>40251848887</v>
      </c>
      <c r="H95" s="78"/>
      <c r="I95" s="72">
        <v>-15754338621</v>
      </c>
      <c r="J95" s="78"/>
      <c r="K95" s="72">
        <v>90420000</v>
      </c>
      <c r="L95" s="78"/>
      <c r="M95" s="72">
        <v>24497510266</v>
      </c>
      <c r="N95" s="78"/>
      <c r="O95" s="72">
        <v>40251848887</v>
      </c>
      <c r="P95" s="78"/>
      <c r="Q95" s="71">
        <v>-15754338621</v>
      </c>
      <c r="R95" s="71"/>
    </row>
    <row r="96" spans="1:18" ht="21.75" customHeight="1" x14ac:dyDescent="0.2">
      <c r="A96" s="40" t="s">
        <v>346</v>
      </c>
      <c r="B96" s="36"/>
      <c r="C96" s="72">
        <v>46467000</v>
      </c>
      <c r="D96" s="78"/>
      <c r="E96" s="72">
        <v>9662647227</v>
      </c>
      <c r="F96" s="78"/>
      <c r="G96" s="72">
        <v>16761516566</v>
      </c>
      <c r="H96" s="78"/>
      <c r="I96" s="72">
        <v>-7098869339</v>
      </c>
      <c r="J96" s="78"/>
      <c r="K96" s="72">
        <v>46467000</v>
      </c>
      <c r="L96" s="78"/>
      <c r="M96" s="72">
        <v>9662647227</v>
      </c>
      <c r="N96" s="78"/>
      <c r="O96" s="72">
        <v>16761516566</v>
      </c>
      <c r="P96" s="78"/>
      <c r="Q96" s="71">
        <v>-7098869339</v>
      </c>
      <c r="R96" s="71"/>
    </row>
    <row r="97" spans="1:18" ht="21.75" customHeight="1" x14ac:dyDescent="0.2">
      <c r="A97" s="40" t="s">
        <v>347</v>
      </c>
      <c r="B97" s="36"/>
      <c r="C97" s="72">
        <v>20962000</v>
      </c>
      <c r="D97" s="78"/>
      <c r="E97" s="72">
        <v>2389052660</v>
      </c>
      <c r="F97" s="78"/>
      <c r="G97" s="72">
        <v>3864795934</v>
      </c>
      <c r="H97" s="78"/>
      <c r="I97" s="72">
        <v>-1475743274</v>
      </c>
      <c r="J97" s="78"/>
      <c r="K97" s="72">
        <v>20962000</v>
      </c>
      <c r="L97" s="78"/>
      <c r="M97" s="72">
        <v>2389052660</v>
      </c>
      <c r="N97" s="78"/>
      <c r="O97" s="72">
        <v>3864795934</v>
      </c>
      <c r="P97" s="78"/>
      <c r="Q97" s="71">
        <v>-1475743274</v>
      </c>
      <c r="R97" s="71"/>
    </row>
    <row r="98" spans="1:18" ht="21.75" customHeight="1" x14ac:dyDescent="0.2">
      <c r="A98" s="40" t="s">
        <v>348</v>
      </c>
      <c r="B98" s="36"/>
      <c r="C98" s="72">
        <v>3692000</v>
      </c>
      <c r="D98" s="78"/>
      <c r="E98" s="72">
        <v>549966347</v>
      </c>
      <c r="F98" s="78"/>
      <c r="G98" s="72">
        <v>885695680</v>
      </c>
      <c r="H98" s="78"/>
      <c r="I98" s="72">
        <v>-335729333</v>
      </c>
      <c r="J98" s="78"/>
      <c r="K98" s="72">
        <v>3692000</v>
      </c>
      <c r="L98" s="78"/>
      <c r="M98" s="72">
        <v>549966347</v>
      </c>
      <c r="N98" s="78"/>
      <c r="O98" s="72">
        <v>885695680</v>
      </c>
      <c r="P98" s="78"/>
      <c r="Q98" s="71">
        <v>-335729333</v>
      </c>
      <c r="R98" s="71"/>
    </row>
    <row r="99" spans="1:18" ht="21.75" customHeight="1" x14ac:dyDescent="0.2">
      <c r="A99" s="40" t="s">
        <v>349</v>
      </c>
      <c r="B99" s="36"/>
      <c r="C99" s="72">
        <v>159698000</v>
      </c>
      <c r="D99" s="78"/>
      <c r="E99" s="72">
        <v>9898726421</v>
      </c>
      <c r="F99" s="78"/>
      <c r="G99" s="72">
        <v>11213618864</v>
      </c>
      <c r="H99" s="78"/>
      <c r="I99" s="72">
        <v>-1314892443</v>
      </c>
      <c r="J99" s="78"/>
      <c r="K99" s="72">
        <v>159698000</v>
      </c>
      <c r="L99" s="78"/>
      <c r="M99" s="72">
        <v>9898726421</v>
      </c>
      <c r="N99" s="78"/>
      <c r="O99" s="72">
        <v>11213618864</v>
      </c>
      <c r="P99" s="78"/>
      <c r="Q99" s="71">
        <v>-1314892443</v>
      </c>
      <c r="R99" s="71"/>
    </row>
    <row r="100" spans="1:18" ht="21.75" customHeight="1" x14ac:dyDescent="0.2">
      <c r="A100" s="41" t="s">
        <v>350</v>
      </c>
      <c r="B100" s="36"/>
      <c r="C100" s="74">
        <v>8050000</v>
      </c>
      <c r="D100" s="78"/>
      <c r="E100" s="74">
        <v>1907358728</v>
      </c>
      <c r="F100" s="78"/>
      <c r="G100" s="74">
        <v>2425088938</v>
      </c>
      <c r="H100" s="78"/>
      <c r="I100" s="74">
        <v>-517730210</v>
      </c>
      <c r="J100" s="78"/>
      <c r="K100" s="74">
        <v>8050000</v>
      </c>
      <c r="L100" s="78"/>
      <c r="M100" s="74">
        <v>1907358728</v>
      </c>
      <c r="N100" s="78"/>
      <c r="O100" s="74">
        <v>2425088938</v>
      </c>
      <c r="P100" s="78"/>
      <c r="Q100" s="73">
        <v>-517730210</v>
      </c>
      <c r="R100" s="73"/>
    </row>
    <row r="101" spans="1:18" ht="21.75" customHeight="1" x14ac:dyDescent="0.2">
      <c r="A101" s="42" t="s">
        <v>118</v>
      </c>
      <c r="B101" s="36"/>
      <c r="C101" s="76">
        <f>SUM(C9:C100)</f>
        <v>12177549545</v>
      </c>
      <c r="D101" s="78"/>
      <c r="E101" s="76">
        <f>SUM(E9:E100)</f>
        <v>58529893719434</v>
      </c>
      <c r="F101" s="78"/>
      <c r="G101" s="76">
        <f>SUM(G9:G100)</f>
        <v>51330504664722</v>
      </c>
      <c r="H101" s="78"/>
      <c r="I101" s="76">
        <f>SUM(I9:I100)</f>
        <v>7199389054714</v>
      </c>
      <c r="J101" s="78"/>
      <c r="K101" s="76">
        <f>SUM(K9:K100)</f>
        <v>12177549545</v>
      </c>
      <c r="L101" s="78"/>
      <c r="M101" s="76">
        <f>SUM(M9:M100)</f>
        <v>58529893719434</v>
      </c>
      <c r="N101" s="78"/>
      <c r="O101" s="76">
        <f>SUM(O9:O100)</f>
        <v>51864103067768</v>
      </c>
      <c r="P101" s="78"/>
      <c r="Q101" s="79">
        <f>SUM(Q9:R100)</f>
        <v>6665790651683</v>
      </c>
      <c r="R101" s="79"/>
    </row>
    <row r="102" spans="1:18" x14ac:dyDescent="0.2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</row>
    <row r="103" spans="1:18" x14ac:dyDescent="0.2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</row>
    <row r="104" spans="1:18" x14ac:dyDescent="0.2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</row>
  </sheetData>
  <mergeCells count="101">
    <mergeCell ref="A1:Q1"/>
    <mergeCell ref="A2:R2"/>
    <mergeCell ref="A3:R3"/>
    <mergeCell ref="A5:R5"/>
    <mergeCell ref="A7:A8"/>
    <mergeCell ref="C7:I7"/>
    <mergeCell ref="K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54:R54"/>
    <mergeCell ref="Q55:R55"/>
    <mergeCell ref="Q56:R56"/>
    <mergeCell ref="Q57:R57"/>
    <mergeCell ref="Q58:R58"/>
    <mergeCell ref="Q59:R59"/>
    <mergeCell ref="Q60:R60"/>
    <mergeCell ref="Q61:R61"/>
    <mergeCell ref="Q62:R62"/>
    <mergeCell ref="Q63:R63"/>
    <mergeCell ref="Q64:R64"/>
    <mergeCell ref="Q65:R65"/>
    <mergeCell ref="Q66:R66"/>
    <mergeCell ref="Q67:R67"/>
    <mergeCell ref="Q68:R68"/>
    <mergeCell ref="Q69:R69"/>
    <mergeCell ref="Q70:R70"/>
    <mergeCell ref="Q71:R71"/>
    <mergeCell ref="Q72:R72"/>
    <mergeCell ref="Q73:R73"/>
    <mergeCell ref="Q74:R74"/>
    <mergeCell ref="Q75:R75"/>
    <mergeCell ref="Q76:R76"/>
    <mergeCell ref="Q77:R77"/>
    <mergeCell ref="Q78:R78"/>
    <mergeCell ref="Q79:R79"/>
    <mergeCell ref="Q80:R80"/>
    <mergeCell ref="Q81:R81"/>
    <mergeCell ref="Q82:R82"/>
    <mergeCell ref="Q83:R83"/>
    <mergeCell ref="Q84:R84"/>
    <mergeCell ref="Q85:R85"/>
    <mergeCell ref="Q86:R86"/>
    <mergeCell ref="Q87:R87"/>
    <mergeCell ref="Q88:R88"/>
    <mergeCell ref="Q89:R89"/>
    <mergeCell ref="Q90:R90"/>
    <mergeCell ref="Q100:R100"/>
    <mergeCell ref="Q101:R101"/>
    <mergeCell ref="Q91:R91"/>
    <mergeCell ref="Q92:R92"/>
    <mergeCell ref="Q93:R93"/>
    <mergeCell ref="Q94:R94"/>
    <mergeCell ref="Q95:R95"/>
    <mergeCell ref="Q96:R96"/>
    <mergeCell ref="Q97:R97"/>
    <mergeCell ref="Q98:R98"/>
    <mergeCell ref="Q99:R99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A120"/>
  <sheetViews>
    <sheetView rightToLeft="1" workbookViewId="0">
      <selection activeCell="K16" sqref="K16:M16"/>
    </sheetView>
  </sheetViews>
  <sheetFormatPr defaultRowHeight="15.75" x14ac:dyDescent="0.4"/>
  <cols>
    <col min="1" max="1" width="28" style="13" customWidth="1"/>
    <col min="2" max="2" width="1.28515625" style="13" customWidth="1"/>
    <col min="3" max="3" width="10.5703125" style="13" bestFit="1" customWidth="1"/>
    <col min="4" max="4" width="1.28515625" style="13" customWidth="1"/>
    <col min="5" max="5" width="10.5703125" style="13" bestFit="1" customWidth="1"/>
    <col min="6" max="6" width="1.28515625" style="13" customWidth="1"/>
    <col min="7" max="7" width="6.42578125" style="13" customWidth="1"/>
    <col min="8" max="8" width="1.28515625" style="13" customWidth="1"/>
    <col min="9" max="9" width="7.42578125" style="13" customWidth="1"/>
    <col min="10" max="10" width="1.28515625" style="13" customWidth="1"/>
    <col min="11" max="11" width="9.140625" style="13" customWidth="1"/>
    <col min="12" max="12" width="1.28515625" style="13" customWidth="1"/>
    <col min="13" max="13" width="2.5703125" style="13" customWidth="1"/>
    <col min="14" max="14" width="1.28515625" style="13" customWidth="1"/>
    <col min="15" max="15" width="9.140625" style="13" customWidth="1"/>
    <col min="16" max="16" width="1.28515625" style="13" customWidth="1"/>
    <col min="17" max="17" width="2.5703125" style="13" customWidth="1"/>
    <col min="18" max="20" width="1.28515625" style="13" customWidth="1"/>
    <col min="21" max="21" width="6.42578125" style="13" customWidth="1"/>
    <col min="22" max="22" width="1.28515625" style="13" customWidth="1"/>
    <col min="23" max="23" width="2.5703125" style="13" customWidth="1"/>
    <col min="24" max="26" width="1.28515625" style="13" customWidth="1"/>
    <col min="27" max="27" width="6.42578125" style="13" customWidth="1"/>
    <col min="28" max="28" width="1.28515625" style="13" customWidth="1"/>
    <col min="29" max="29" width="2.5703125" style="13" customWidth="1"/>
    <col min="30" max="32" width="1.28515625" style="13" customWidth="1"/>
    <col min="33" max="33" width="9.140625" style="13" customWidth="1"/>
    <col min="34" max="34" width="1.28515625" style="13" customWidth="1"/>
    <col min="35" max="35" width="2.5703125" style="13" customWidth="1"/>
    <col min="36" max="36" width="1.28515625" style="13" customWidth="1"/>
    <col min="37" max="37" width="9.140625" style="13" customWidth="1"/>
    <col min="38" max="38" width="1.28515625" style="13" customWidth="1"/>
    <col min="39" max="39" width="5.140625" style="13" customWidth="1"/>
    <col min="40" max="40" width="1.28515625" style="13" customWidth="1"/>
    <col min="41" max="41" width="9.140625" style="13" customWidth="1"/>
    <col min="42" max="42" width="1.28515625" style="13" customWidth="1"/>
    <col min="43" max="43" width="2.5703125" style="13" customWidth="1"/>
    <col min="44" max="44" width="1.28515625" style="13" customWidth="1"/>
    <col min="45" max="45" width="11.7109375" style="13" customWidth="1"/>
    <col min="46" max="47" width="1.28515625" style="13" customWidth="1"/>
    <col min="48" max="48" width="11" style="13" bestFit="1" customWidth="1"/>
    <col min="49" max="49" width="7.7109375" style="13" customWidth="1"/>
    <col min="50" max="50" width="0.28515625" style="13" customWidth="1"/>
    <col min="51" max="53" width="9.140625" style="13"/>
  </cols>
  <sheetData>
    <row r="1" spans="1:49" ht="29.1" customHeight="1" x14ac:dyDescent="0.4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</row>
    <row r="2" spans="1:49" ht="21.75" customHeight="1" x14ac:dyDescent="0.4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</row>
    <row r="3" spans="1:49" ht="21.75" customHeight="1" x14ac:dyDescent="0.4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</row>
    <row r="4" spans="1:49" ht="14.45" customHeight="1" x14ac:dyDescent="0.4"/>
    <row r="5" spans="1:49" ht="14.45" customHeight="1" x14ac:dyDescent="0.4">
      <c r="A5" s="54" t="s">
        <v>119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</row>
    <row r="6" spans="1:49" ht="14.45" customHeight="1" x14ac:dyDescent="0.4">
      <c r="I6" s="51" t="s">
        <v>7</v>
      </c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C6" s="51" t="s">
        <v>9</v>
      </c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</row>
    <row r="7" spans="1:49" ht="14.45" customHeight="1" x14ac:dyDescent="0.4"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</row>
    <row r="8" spans="1:49" ht="14.45" customHeight="1" x14ac:dyDescent="0.4">
      <c r="A8" s="51" t="s">
        <v>120</v>
      </c>
      <c r="B8" s="51"/>
      <c r="C8" s="51"/>
      <c r="D8" s="51"/>
      <c r="E8" s="51"/>
      <c r="F8" s="51"/>
      <c r="G8" s="51"/>
      <c r="I8" s="51" t="s">
        <v>121</v>
      </c>
      <c r="J8" s="51"/>
      <c r="K8" s="51"/>
      <c r="M8" s="51" t="s">
        <v>122</v>
      </c>
      <c r="N8" s="51"/>
      <c r="O8" s="51"/>
      <c r="Q8" s="51" t="s">
        <v>123</v>
      </c>
      <c r="R8" s="51"/>
      <c r="S8" s="51"/>
      <c r="T8" s="51"/>
      <c r="U8" s="51"/>
      <c r="W8" s="51" t="s">
        <v>124</v>
      </c>
      <c r="X8" s="51"/>
      <c r="Y8" s="51"/>
      <c r="Z8" s="51"/>
      <c r="AA8" s="51"/>
      <c r="AC8" s="51" t="s">
        <v>121</v>
      </c>
      <c r="AD8" s="51"/>
      <c r="AE8" s="51"/>
      <c r="AF8" s="51"/>
      <c r="AG8" s="51"/>
      <c r="AI8" s="51" t="s">
        <v>122</v>
      </c>
      <c r="AJ8" s="51"/>
      <c r="AK8" s="51"/>
      <c r="AM8" s="51" t="s">
        <v>123</v>
      </c>
      <c r="AN8" s="51"/>
      <c r="AO8" s="51"/>
      <c r="AQ8" s="51" t="s">
        <v>124</v>
      </c>
      <c r="AR8" s="51"/>
      <c r="AS8" s="51"/>
    </row>
    <row r="9" spans="1:49" ht="14.45" customHeight="1" x14ac:dyDescent="0.4">
      <c r="A9" s="54" t="s">
        <v>125</v>
      </c>
      <c r="B9" s="55"/>
      <c r="C9" s="55"/>
      <c r="D9" s="55"/>
      <c r="E9" s="55"/>
      <c r="F9" s="55"/>
      <c r="G9" s="55"/>
      <c r="H9" s="54"/>
      <c r="I9" s="55"/>
      <c r="J9" s="55"/>
      <c r="K9" s="55"/>
      <c r="L9" s="54"/>
      <c r="M9" s="55"/>
      <c r="N9" s="55"/>
      <c r="O9" s="55"/>
      <c r="P9" s="54"/>
      <c r="Q9" s="55"/>
      <c r="R9" s="55"/>
      <c r="S9" s="55"/>
      <c r="T9" s="55"/>
      <c r="U9" s="55"/>
      <c r="V9" s="54"/>
      <c r="W9" s="55"/>
      <c r="X9" s="55"/>
      <c r="Y9" s="55"/>
      <c r="Z9" s="55"/>
      <c r="AA9" s="55"/>
      <c r="AB9" s="54"/>
      <c r="AC9" s="55"/>
      <c r="AD9" s="55"/>
      <c r="AE9" s="55"/>
      <c r="AF9" s="55"/>
      <c r="AG9" s="55"/>
      <c r="AH9" s="54"/>
      <c r="AI9" s="55"/>
      <c r="AJ9" s="55"/>
      <c r="AK9" s="55"/>
      <c r="AL9" s="54"/>
      <c r="AM9" s="55"/>
      <c r="AN9" s="55"/>
      <c r="AO9" s="55"/>
      <c r="AP9" s="54"/>
      <c r="AQ9" s="55"/>
      <c r="AR9" s="55"/>
      <c r="AS9" s="55"/>
      <c r="AT9" s="54"/>
      <c r="AU9" s="54"/>
      <c r="AV9" s="54"/>
      <c r="AW9" s="54"/>
    </row>
    <row r="10" spans="1:49" ht="14.45" customHeight="1" x14ac:dyDescent="0.4">
      <c r="C10" s="51" t="s">
        <v>7</v>
      </c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Y10" s="51" t="s">
        <v>9</v>
      </c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</row>
    <row r="11" spans="1:49" ht="14.45" customHeight="1" x14ac:dyDescent="0.4">
      <c r="A11" s="8" t="s">
        <v>120</v>
      </c>
      <c r="B11" s="15"/>
      <c r="C11" s="9" t="s">
        <v>126</v>
      </c>
      <c r="D11" s="16"/>
      <c r="E11" s="9" t="s">
        <v>127</v>
      </c>
      <c r="F11" s="16"/>
      <c r="G11" s="50" t="s">
        <v>128</v>
      </c>
      <c r="H11" s="50"/>
      <c r="I11" s="50"/>
      <c r="J11" s="16"/>
      <c r="K11" s="50" t="s">
        <v>129</v>
      </c>
      <c r="L11" s="50"/>
      <c r="M11" s="50"/>
      <c r="N11" s="16"/>
      <c r="O11" s="50" t="s">
        <v>122</v>
      </c>
      <c r="P11" s="50"/>
      <c r="Q11" s="50"/>
      <c r="R11" s="16"/>
      <c r="S11" s="50" t="s">
        <v>123</v>
      </c>
      <c r="T11" s="50"/>
      <c r="U11" s="50"/>
      <c r="V11" s="50"/>
      <c r="W11" s="50"/>
      <c r="X11" s="15"/>
      <c r="Y11" s="50" t="s">
        <v>126</v>
      </c>
      <c r="Z11" s="50"/>
      <c r="AA11" s="50"/>
      <c r="AB11" s="50"/>
      <c r="AC11" s="50"/>
      <c r="AD11" s="16"/>
      <c r="AE11" s="50" t="s">
        <v>127</v>
      </c>
      <c r="AF11" s="50"/>
      <c r="AG11" s="50"/>
      <c r="AH11" s="50"/>
      <c r="AI11" s="50"/>
      <c r="AJ11" s="16"/>
      <c r="AK11" s="50" t="s">
        <v>128</v>
      </c>
      <c r="AL11" s="50"/>
      <c r="AM11" s="50"/>
      <c r="AN11" s="16"/>
      <c r="AO11" s="50" t="s">
        <v>129</v>
      </c>
      <c r="AP11" s="50"/>
      <c r="AQ11" s="50"/>
      <c r="AR11" s="16"/>
      <c r="AS11" s="50" t="s">
        <v>122</v>
      </c>
      <c r="AT11" s="50"/>
      <c r="AU11" s="16"/>
      <c r="AV11" s="9" t="s">
        <v>123</v>
      </c>
    </row>
    <row r="12" spans="1:49" ht="21.75" customHeight="1" x14ac:dyDescent="0.4">
      <c r="A12" s="17" t="s">
        <v>130</v>
      </c>
      <c r="B12" s="15"/>
      <c r="C12" s="17" t="s">
        <v>131</v>
      </c>
      <c r="D12" s="15"/>
      <c r="E12" s="17" t="s">
        <v>132</v>
      </c>
      <c r="F12" s="15"/>
      <c r="G12" s="52" t="s">
        <v>132</v>
      </c>
      <c r="H12" s="52"/>
      <c r="I12" s="52"/>
      <c r="J12" s="15"/>
      <c r="K12" s="53">
        <v>0</v>
      </c>
      <c r="L12" s="53"/>
      <c r="M12" s="53"/>
      <c r="N12" s="15"/>
      <c r="O12" s="53">
        <v>0</v>
      </c>
      <c r="P12" s="53"/>
      <c r="Q12" s="53"/>
      <c r="R12" s="15"/>
      <c r="S12" s="52" t="s">
        <v>132</v>
      </c>
      <c r="T12" s="52"/>
      <c r="U12" s="52"/>
      <c r="V12" s="52"/>
      <c r="W12" s="52"/>
      <c r="X12" s="15"/>
      <c r="Y12" s="52" t="s">
        <v>131</v>
      </c>
      <c r="Z12" s="52"/>
      <c r="AA12" s="52"/>
      <c r="AB12" s="52"/>
      <c r="AC12" s="52"/>
      <c r="AD12" s="15"/>
      <c r="AE12" s="52" t="s">
        <v>133</v>
      </c>
      <c r="AF12" s="52"/>
      <c r="AG12" s="52"/>
      <c r="AH12" s="52"/>
      <c r="AI12" s="52"/>
      <c r="AJ12" s="15"/>
      <c r="AK12" s="52" t="s">
        <v>132</v>
      </c>
      <c r="AL12" s="52"/>
      <c r="AM12" s="52"/>
      <c r="AN12" s="15"/>
      <c r="AO12" s="53">
        <v>30000000</v>
      </c>
      <c r="AP12" s="53"/>
      <c r="AQ12" s="53"/>
      <c r="AR12" s="15"/>
      <c r="AS12" s="53">
        <v>1800</v>
      </c>
      <c r="AT12" s="53"/>
      <c r="AU12" s="15"/>
      <c r="AV12" s="17" t="s">
        <v>134</v>
      </c>
    </row>
    <row r="13" spans="1:49" ht="21.75" customHeight="1" x14ac:dyDescent="0.4">
      <c r="A13" s="18" t="s">
        <v>135</v>
      </c>
      <c r="B13" s="15"/>
      <c r="C13" s="18" t="s">
        <v>131</v>
      </c>
      <c r="D13" s="15"/>
      <c r="E13" s="18" t="s">
        <v>132</v>
      </c>
      <c r="F13" s="15"/>
      <c r="G13" s="49" t="s">
        <v>132</v>
      </c>
      <c r="H13" s="49"/>
      <c r="I13" s="49"/>
      <c r="J13" s="15"/>
      <c r="K13" s="47">
        <v>0</v>
      </c>
      <c r="L13" s="47"/>
      <c r="M13" s="47"/>
      <c r="N13" s="15"/>
      <c r="O13" s="47">
        <v>0</v>
      </c>
      <c r="P13" s="47"/>
      <c r="Q13" s="47"/>
      <c r="R13" s="15"/>
      <c r="S13" s="49" t="s">
        <v>132</v>
      </c>
      <c r="T13" s="49"/>
      <c r="U13" s="49"/>
      <c r="V13" s="49"/>
      <c r="W13" s="49"/>
      <c r="X13" s="15"/>
      <c r="Y13" s="49" t="s">
        <v>131</v>
      </c>
      <c r="Z13" s="49"/>
      <c r="AA13" s="49"/>
      <c r="AB13" s="49"/>
      <c r="AC13" s="49"/>
      <c r="AD13" s="15"/>
      <c r="AE13" s="49" t="s">
        <v>133</v>
      </c>
      <c r="AF13" s="49"/>
      <c r="AG13" s="49"/>
      <c r="AH13" s="49"/>
      <c r="AI13" s="49"/>
      <c r="AJ13" s="15"/>
      <c r="AK13" s="49" t="s">
        <v>132</v>
      </c>
      <c r="AL13" s="49"/>
      <c r="AM13" s="49"/>
      <c r="AN13" s="15"/>
      <c r="AO13" s="47">
        <v>90420000</v>
      </c>
      <c r="AP13" s="47"/>
      <c r="AQ13" s="47"/>
      <c r="AR13" s="15"/>
      <c r="AS13" s="47">
        <v>1500</v>
      </c>
      <c r="AT13" s="47"/>
      <c r="AU13" s="15"/>
      <c r="AV13" s="18" t="s">
        <v>136</v>
      </c>
    </row>
    <row r="14" spans="1:49" ht="21.75" customHeight="1" x14ac:dyDescent="0.4">
      <c r="A14" s="18" t="s">
        <v>137</v>
      </c>
      <c r="B14" s="15"/>
      <c r="C14" s="18" t="s">
        <v>131</v>
      </c>
      <c r="D14" s="15"/>
      <c r="E14" s="18" t="s">
        <v>132</v>
      </c>
      <c r="F14" s="15"/>
      <c r="G14" s="49" t="s">
        <v>132</v>
      </c>
      <c r="H14" s="49"/>
      <c r="I14" s="49"/>
      <c r="J14" s="15"/>
      <c r="K14" s="47">
        <v>0</v>
      </c>
      <c r="L14" s="47"/>
      <c r="M14" s="47"/>
      <c r="N14" s="15"/>
      <c r="O14" s="47">
        <v>0</v>
      </c>
      <c r="P14" s="47"/>
      <c r="Q14" s="47"/>
      <c r="R14" s="15"/>
      <c r="S14" s="49" t="s">
        <v>132</v>
      </c>
      <c r="T14" s="49"/>
      <c r="U14" s="49"/>
      <c r="V14" s="49"/>
      <c r="W14" s="49"/>
      <c r="X14" s="15"/>
      <c r="Y14" s="49" t="s">
        <v>131</v>
      </c>
      <c r="Z14" s="49"/>
      <c r="AA14" s="49"/>
      <c r="AB14" s="49"/>
      <c r="AC14" s="49"/>
      <c r="AD14" s="15"/>
      <c r="AE14" s="49" t="s">
        <v>133</v>
      </c>
      <c r="AF14" s="49"/>
      <c r="AG14" s="49"/>
      <c r="AH14" s="49"/>
      <c r="AI14" s="49"/>
      <c r="AJ14" s="15"/>
      <c r="AK14" s="49" t="s">
        <v>132</v>
      </c>
      <c r="AL14" s="49"/>
      <c r="AM14" s="49"/>
      <c r="AN14" s="15"/>
      <c r="AO14" s="47">
        <v>46467000</v>
      </c>
      <c r="AP14" s="47"/>
      <c r="AQ14" s="47"/>
      <c r="AR14" s="15"/>
      <c r="AS14" s="47">
        <v>1600</v>
      </c>
      <c r="AT14" s="47"/>
      <c r="AU14" s="15"/>
      <c r="AV14" s="18" t="s">
        <v>136</v>
      </c>
    </row>
    <row r="15" spans="1:49" ht="21.75" customHeight="1" x14ac:dyDescent="0.4">
      <c r="A15" s="18" t="s">
        <v>138</v>
      </c>
      <c r="B15" s="15"/>
      <c r="C15" s="18" t="s">
        <v>131</v>
      </c>
      <c r="D15" s="15"/>
      <c r="E15" s="18" t="s">
        <v>132</v>
      </c>
      <c r="F15" s="15"/>
      <c r="G15" s="49" t="s">
        <v>132</v>
      </c>
      <c r="H15" s="49"/>
      <c r="I15" s="49"/>
      <c r="J15" s="15"/>
      <c r="K15" s="47">
        <v>0</v>
      </c>
      <c r="L15" s="47"/>
      <c r="M15" s="47"/>
      <c r="N15" s="15"/>
      <c r="O15" s="47">
        <v>0</v>
      </c>
      <c r="P15" s="47"/>
      <c r="Q15" s="47"/>
      <c r="R15" s="15"/>
      <c r="S15" s="49" t="s">
        <v>132</v>
      </c>
      <c r="T15" s="49"/>
      <c r="U15" s="49"/>
      <c r="V15" s="49"/>
      <c r="W15" s="49"/>
      <c r="X15" s="15"/>
      <c r="Y15" s="49" t="s">
        <v>131</v>
      </c>
      <c r="Z15" s="49"/>
      <c r="AA15" s="49"/>
      <c r="AB15" s="49"/>
      <c r="AC15" s="49"/>
      <c r="AD15" s="15"/>
      <c r="AE15" s="49" t="s">
        <v>133</v>
      </c>
      <c r="AF15" s="49"/>
      <c r="AG15" s="49"/>
      <c r="AH15" s="49"/>
      <c r="AI15" s="49"/>
      <c r="AJ15" s="15"/>
      <c r="AK15" s="49" t="s">
        <v>132</v>
      </c>
      <c r="AL15" s="49"/>
      <c r="AM15" s="49"/>
      <c r="AN15" s="15"/>
      <c r="AO15" s="47">
        <v>20962000</v>
      </c>
      <c r="AP15" s="47"/>
      <c r="AQ15" s="47"/>
      <c r="AR15" s="15"/>
      <c r="AS15" s="47">
        <v>1800</v>
      </c>
      <c r="AT15" s="47"/>
      <c r="AU15" s="15"/>
      <c r="AV15" s="18" t="s">
        <v>136</v>
      </c>
    </row>
    <row r="16" spans="1:49" ht="21.75" customHeight="1" x14ac:dyDescent="0.4">
      <c r="A16" s="18" t="s">
        <v>139</v>
      </c>
      <c r="B16" s="15"/>
      <c r="C16" s="18" t="s">
        <v>131</v>
      </c>
      <c r="D16" s="15"/>
      <c r="E16" s="18" t="s">
        <v>132</v>
      </c>
      <c r="F16" s="15"/>
      <c r="G16" s="49" t="s">
        <v>132</v>
      </c>
      <c r="H16" s="49"/>
      <c r="I16" s="49"/>
      <c r="J16" s="15"/>
      <c r="K16" s="47">
        <v>0</v>
      </c>
      <c r="L16" s="47"/>
      <c r="M16" s="47"/>
      <c r="N16" s="15"/>
      <c r="O16" s="47">
        <v>0</v>
      </c>
      <c r="P16" s="47"/>
      <c r="Q16" s="47"/>
      <c r="R16" s="15"/>
      <c r="S16" s="49" t="s">
        <v>132</v>
      </c>
      <c r="T16" s="49"/>
      <c r="U16" s="49"/>
      <c r="V16" s="49"/>
      <c r="W16" s="49"/>
      <c r="X16" s="15"/>
      <c r="Y16" s="49" t="s">
        <v>131</v>
      </c>
      <c r="Z16" s="49"/>
      <c r="AA16" s="49"/>
      <c r="AB16" s="49"/>
      <c r="AC16" s="49"/>
      <c r="AD16" s="15"/>
      <c r="AE16" s="49" t="s">
        <v>133</v>
      </c>
      <c r="AF16" s="49"/>
      <c r="AG16" s="49"/>
      <c r="AH16" s="49"/>
      <c r="AI16" s="49"/>
      <c r="AJ16" s="15"/>
      <c r="AK16" s="49" t="s">
        <v>132</v>
      </c>
      <c r="AL16" s="49"/>
      <c r="AM16" s="49"/>
      <c r="AN16" s="15"/>
      <c r="AO16" s="47">
        <v>3692000</v>
      </c>
      <c r="AP16" s="47"/>
      <c r="AQ16" s="47"/>
      <c r="AR16" s="15"/>
      <c r="AS16" s="47">
        <v>1700</v>
      </c>
      <c r="AT16" s="47"/>
      <c r="AU16" s="15"/>
      <c r="AV16" s="18" t="s">
        <v>136</v>
      </c>
    </row>
    <row r="17" spans="1:49" ht="21.75" customHeight="1" x14ac:dyDescent="0.4">
      <c r="A17" s="18" t="s">
        <v>140</v>
      </c>
      <c r="B17" s="15"/>
      <c r="C17" s="18" t="s">
        <v>131</v>
      </c>
      <c r="D17" s="15"/>
      <c r="E17" s="18" t="s">
        <v>132</v>
      </c>
      <c r="F17" s="15"/>
      <c r="G17" s="49" t="s">
        <v>132</v>
      </c>
      <c r="H17" s="49"/>
      <c r="I17" s="49"/>
      <c r="J17" s="15"/>
      <c r="K17" s="47">
        <v>0</v>
      </c>
      <c r="L17" s="47"/>
      <c r="M17" s="47"/>
      <c r="N17" s="15"/>
      <c r="O17" s="47">
        <v>0</v>
      </c>
      <c r="P17" s="47"/>
      <c r="Q17" s="47"/>
      <c r="R17" s="15"/>
      <c r="S17" s="49" t="s">
        <v>132</v>
      </c>
      <c r="T17" s="49"/>
      <c r="U17" s="49"/>
      <c r="V17" s="49"/>
      <c r="W17" s="49"/>
      <c r="X17" s="15"/>
      <c r="Y17" s="49" t="s">
        <v>131</v>
      </c>
      <c r="Z17" s="49"/>
      <c r="AA17" s="49"/>
      <c r="AB17" s="49"/>
      <c r="AC17" s="49"/>
      <c r="AD17" s="15"/>
      <c r="AE17" s="49" t="s">
        <v>133</v>
      </c>
      <c r="AF17" s="49"/>
      <c r="AG17" s="49"/>
      <c r="AH17" s="49"/>
      <c r="AI17" s="49"/>
      <c r="AJ17" s="15"/>
      <c r="AK17" s="49" t="s">
        <v>132</v>
      </c>
      <c r="AL17" s="49"/>
      <c r="AM17" s="49"/>
      <c r="AN17" s="15"/>
      <c r="AO17" s="47">
        <v>159698000</v>
      </c>
      <c r="AP17" s="47"/>
      <c r="AQ17" s="47"/>
      <c r="AR17" s="15"/>
      <c r="AS17" s="47">
        <v>2200</v>
      </c>
      <c r="AT17" s="47"/>
      <c r="AU17" s="15"/>
      <c r="AV17" s="18" t="s">
        <v>141</v>
      </c>
    </row>
    <row r="18" spans="1:49" ht="21.75" customHeight="1" x14ac:dyDescent="0.4">
      <c r="A18" s="18" t="s">
        <v>142</v>
      </c>
      <c r="B18" s="15"/>
      <c r="C18" s="18" t="s">
        <v>131</v>
      </c>
      <c r="D18" s="15"/>
      <c r="E18" s="18" t="s">
        <v>132</v>
      </c>
      <c r="F18" s="15"/>
      <c r="G18" s="49" t="s">
        <v>132</v>
      </c>
      <c r="H18" s="49"/>
      <c r="I18" s="49"/>
      <c r="J18" s="15"/>
      <c r="K18" s="47">
        <v>0</v>
      </c>
      <c r="L18" s="47"/>
      <c r="M18" s="47"/>
      <c r="N18" s="15"/>
      <c r="O18" s="47">
        <v>0</v>
      </c>
      <c r="P18" s="47"/>
      <c r="Q18" s="47"/>
      <c r="R18" s="15"/>
      <c r="S18" s="49" t="s">
        <v>132</v>
      </c>
      <c r="T18" s="49"/>
      <c r="U18" s="49"/>
      <c r="V18" s="49"/>
      <c r="W18" s="49"/>
      <c r="X18" s="15"/>
      <c r="Y18" s="49" t="s">
        <v>131</v>
      </c>
      <c r="Z18" s="49"/>
      <c r="AA18" s="49"/>
      <c r="AB18" s="49"/>
      <c r="AC18" s="49"/>
      <c r="AD18" s="15"/>
      <c r="AE18" s="49" t="s">
        <v>133</v>
      </c>
      <c r="AF18" s="49"/>
      <c r="AG18" s="49"/>
      <c r="AH18" s="49"/>
      <c r="AI18" s="49"/>
      <c r="AJ18" s="15"/>
      <c r="AK18" s="49" t="s">
        <v>132</v>
      </c>
      <c r="AL18" s="49"/>
      <c r="AM18" s="49"/>
      <c r="AN18" s="15"/>
      <c r="AO18" s="47">
        <v>8050000</v>
      </c>
      <c r="AP18" s="47"/>
      <c r="AQ18" s="47"/>
      <c r="AR18" s="15"/>
      <c r="AS18" s="47">
        <v>1700</v>
      </c>
      <c r="AT18" s="47"/>
      <c r="AU18" s="15"/>
      <c r="AV18" s="18" t="s">
        <v>143</v>
      </c>
    </row>
    <row r="19" spans="1:49" ht="14.45" customHeight="1" x14ac:dyDescent="0.4">
      <c r="A19" s="54" t="s">
        <v>144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</row>
    <row r="20" spans="1:49" ht="14.45" customHeight="1" x14ac:dyDescent="0.4">
      <c r="C20" s="51" t="s">
        <v>7</v>
      </c>
      <c r="D20" s="51"/>
      <c r="E20" s="51"/>
      <c r="F20" s="51"/>
      <c r="G20" s="51"/>
      <c r="H20" s="51"/>
      <c r="I20" s="51"/>
      <c r="J20" s="51"/>
      <c r="K20" s="51"/>
      <c r="L20" s="51"/>
      <c r="M20" s="51"/>
      <c r="O20" s="51" t="s">
        <v>9</v>
      </c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</row>
    <row r="21" spans="1:49" ht="14.45" customHeight="1" x14ac:dyDescent="0.4">
      <c r="A21" s="8" t="s">
        <v>120</v>
      </c>
      <c r="C21" s="9" t="s">
        <v>127</v>
      </c>
      <c r="D21" s="14"/>
      <c r="E21" s="9" t="s">
        <v>129</v>
      </c>
      <c r="F21" s="14"/>
      <c r="G21" s="50" t="s">
        <v>122</v>
      </c>
      <c r="H21" s="50"/>
      <c r="I21" s="50"/>
      <c r="J21" s="14"/>
      <c r="K21" s="50" t="s">
        <v>123</v>
      </c>
      <c r="L21" s="50"/>
      <c r="M21" s="50"/>
      <c r="O21" s="50" t="s">
        <v>127</v>
      </c>
      <c r="P21" s="50"/>
      <c r="Q21" s="50"/>
      <c r="R21" s="50"/>
      <c r="S21" s="50"/>
      <c r="T21" s="14"/>
      <c r="U21" s="50" t="s">
        <v>129</v>
      </c>
      <c r="V21" s="50"/>
      <c r="W21" s="50"/>
      <c r="X21" s="50"/>
      <c r="Y21" s="50"/>
      <c r="Z21" s="14"/>
      <c r="AA21" s="50" t="s">
        <v>122</v>
      </c>
      <c r="AB21" s="50"/>
      <c r="AC21" s="50"/>
      <c r="AD21" s="50"/>
      <c r="AE21" s="50"/>
      <c r="AF21" s="14"/>
      <c r="AG21" s="50" t="s">
        <v>123</v>
      </c>
      <c r="AH21" s="50"/>
      <c r="AI21" s="50"/>
    </row>
    <row r="22" spans="1:49" ht="21.75" customHeight="1" x14ac:dyDescent="0.4">
      <c r="A22" s="14"/>
      <c r="C22" s="14"/>
      <c r="E22" s="14"/>
      <c r="G22" s="14"/>
      <c r="H22" s="14"/>
      <c r="I22" s="14"/>
      <c r="K22" s="14"/>
      <c r="L22" s="14"/>
      <c r="M22" s="14"/>
      <c r="O22" s="14"/>
      <c r="P22" s="14"/>
      <c r="Q22" s="14"/>
      <c r="R22" s="14"/>
      <c r="S22" s="14"/>
      <c r="U22" s="14"/>
      <c r="V22" s="14"/>
      <c r="W22" s="14"/>
      <c r="X22" s="14"/>
      <c r="Y22" s="14"/>
      <c r="AA22" s="14"/>
      <c r="AB22" s="14"/>
      <c r="AC22" s="14"/>
      <c r="AD22" s="14"/>
      <c r="AE22" s="14"/>
      <c r="AG22" s="14"/>
      <c r="AH22" s="14"/>
      <c r="AI22" s="14"/>
    </row>
    <row r="23" spans="1:49" ht="21.75" customHeight="1" x14ac:dyDescent="0.4"/>
    <row r="24" spans="1:49" ht="21.75" customHeight="1" x14ac:dyDescent="0.4"/>
    <row r="25" spans="1:49" ht="21.75" customHeight="1" x14ac:dyDescent="0.4"/>
    <row r="26" spans="1:49" ht="21.75" customHeight="1" x14ac:dyDescent="0.4"/>
    <row r="27" spans="1:49" ht="21.75" customHeight="1" x14ac:dyDescent="0.4"/>
    <row r="28" spans="1:49" ht="21.75" customHeight="1" x14ac:dyDescent="0.4"/>
    <row r="29" spans="1:49" ht="21.75" customHeight="1" x14ac:dyDescent="0.4"/>
    <row r="30" spans="1:49" ht="21.75" customHeight="1" x14ac:dyDescent="0.4"/>
    <row r="31" spans="1:49" ht="21.75" customHeight="1" x14ac:dyDescent="0.4"/>
    <row r="32" spans="1:49" ht="21.75" customHeight="1" x14ac:dyDescent="0.4"/>
    <row r="33" ht="21.75" customHeight="1" x14ac:dyDescent="0.4"/>
    <row r="34" ht="21.75" customHeight="1" x14ac:dyDescent="0.4"/>
    <row r="35" ht="21.75" customHeight="1" x14ac:dyDescent="0.4"/>
    <row r="36" ht="21.75" customHeight="1" x14ac:dyDescent="0.4"/>
    <row r="37" ht="21.75" customHeight="1" x14ac:dyDescent="0.4"/>
    <row r="38" ht="21.75" customHeight="1" x14ac:dyDescent="0.4"/>
    <row r="39" ht="21.75" customHeight="1" x14ac:dyDescent="0.4"/>
    <row r="40" ht="21.75" customHeight="1" x14ac:dyDescent="0.4"/>
    <row r="41" ht="21.75" customHeight="1" x14ac:dyDescent="0.4"/>
    <row r="42" ht="21.75" customHeight="1" x14ac:dyDescent="0.4"/>
    <row r="43" ht="21.75" customHeight="1" x14ac:dyDescent="0.4"/>
    <row r="44" ht="21.75" customHeight="1" x14ac:dyDescent="0.4"/>
    <row r="45" ht="21.75" customHeight="1" x14ac:dyDescent="0.4"/>
    <row r="46" ht="21.75" customHeight="1" x14ac:dyDescent="0.4"/>
    <row r="47" ht="21.75" customHeight="1" x14ac:dyDescent="0.4"/>
    <row r="48" ht="21.75" customHeight="1" x14ac:dyDescent="0.4"/>
    <row r="49" ht="21.75" customHeight="1" x14ac:dyDescent="0.4"/>
    <row r="50" ht="21.75" customHeight="1" x14ac:dyDescent="0.4"/>
    <row r="51" ht="21.75" customHeight="1" x14ac:dyDescent="0.4"/>
    <row r="52" ht="21.75" customHeight="1" x14ac:dyDescent="0.4"/>
    <row r="53" ht="21.75" customHeight="1" x14ac:dyDescent="0.4"/>
    <row r="54" ht="21.75" customHeight="1" x14ac:dyDescent="0.4"/>
    <row r="55" ht="21.75" customHeight="1" x14ac:dyDescent="0.4"/>
    <row r="56" ht="21.75" customHeight="1" x14ac:dyDescent="0.4"/>
    <row r="57" ht="21.75" customHeight="1" x14ac:dyDescent="0.4"/>
    <row r="58" ht="21.75" customHeight="1" x14ac:dyDescent="0.4"/>
    <row r="59" ht="21.75" customHeight="1" x14ac:dyDescent="0.4"/>
    <row r="60" ht="21.75" customHeight="1" x14ac:dyDescent="0.4"/>
    <row r="61" ht="21.75" customHeight="1" x14ac:dyDescent="0.4"/>
    <row r="62" ht="21.75" customHeight="1" x14ac:dyDescent="0.4"/>
    <row r="63" ht="21.75" customHeight="1" x14ac:dyDescent="0.4"/>
    <row r="64" ht="21.75" customHeight="1" x14ac:dyDescent="0.4"/>
    <row r="65" ht="21.75" customHeight="1" x14ac:dyDescent="0.4"/>
    <row r="66" ht="21.75" customHeight="1" x14ac:dyDescent="0.4"/>
    <row r="67" ht="21.75" customHeight="1" x14ac:dyDescent="0.4"/>
    <row r="68" ht="21.75" customHeight="1" x14ac:dyDescent="0.4"/>
    <row r="69" ht="21.75" customHeight="1" x14ac:dyDescent="0.4"/>
    <row r="70" ht="21.75" customHeight="1" x14ac:dyDescent="0.4"/>
    <row r="71" ht="21.75" customHeight="1" x14ac:dyDescent="0.4"/>
    <row r="72" ht="21.75" customHeight="1" x14ac:dyDescent="0.4"/>
    <row r="73" ht="21.75" customHeight="1" x14ac:dyDescent="0.4"/>
    <row r="74" ht="21.75" customHeight="1" x14ac:dyDescent="0.4"/>
    <row r="75" ht="21.75" customHeight="1" x14ac:dyDescent="0.4"/>
    <row r="76" ht="21.75" customHeight="1" x14ac:dyDescent="0.4"/>
    <row r="77" ht="21.75" customHeight="1" x14ac:dyDescent="0.4"/>
    <row r="78" ht="21.75" customHeight="1" x14ac:dyDescent="0.4"/>
    <row r="79" ht="21.75" customHeight="1" x14ac:dyDescent="0.4"/>
    <row r="80" ht="21.75" customHeight="1" x14ac:dyDescent="0.4"/>
    <row r="81" ht="21.75" customHeight="1" x14ac:dyDescent="0.4"/>
    <row r="82" ht="21.75" customHeight="1" x14ac:dyDescent="0.4"/>
    <row r="83" ht="21.75" customHeight="1" x14ac:dyDescent="0.4"/>
    <row r="84" ht="21.75" customHeight="1" x14ac:dyDescent="0.4"/>
    <row r="85" ht="21.75" customHeight="1" x14ac:dyDescent="0.4"/>
    <row r="86" ht="21.75" customHeight="1" x14ac:dyDescent="0.4"/>
    <row r="87" ht="21.75" customHeight="1" x14ac:dyDescent="0.4"/>
    <row r="88" ht="21.75" customHeight="1" x14ac:dyDescent="0.4"/>
    <row r="89" ht="21.75" customHeight="1" x14ac:dyDescent="0.4"/>
    <row r="90" ht="21.75" customHeight="1" x14ac:dyDescent="0.4"/>
    <row r="91" ht="21.75" customHeight="1" x14ac:dyDescent="0.4"/>
    <row r="92" ht="21.75" customHeight="1" x14ac:dyDescent="0.4"/>
    <row r="93" ht="21.75" customHeight="1" x14ac:dyDescent="0.4"/>
    <row r="94" ht="21.75" customHeight="1" x14ac:dyDescent="0.4"/>
    <row r="95" ht="21.75" customHeight="1" x14ac:dyDescent="0.4"/>
    <row r="96" ht="21.75" customHeight="1" x14ac:dyDescent="0.4"/>
    <row r="97" ht="21.75" customHeight="1" x14ac:dyDescent="0.4"/>
    <row r="98" ht="21.75" customHeight="1" x14ac:dyDescent="0.4"/>
    <row r="99" ht="21.75" customHeight="1" x14ac:dyDescent="0.4"/>
    <row r="100" ht="21.75" customHeight="1" x14ac:dyDescent="0.4"/>
    <row r="101" ht="21.75" customHeight="1" x14ac:dyDescent="0.4"/>
    <row r="102" ht="21.75" customHeight="1" x14ac:dyDescent="0.4"/>
    <row r="103" ht="21.75" customHeight="1" x14ac:dyDescent="0.4"/>
    <row r="104" ht="21.75" customHeight="1" x14ac:dyDescent="0.4"/>
    <row r="105" ht="21.75" customHeight="1" x14ac:dyDescent="0.4"/>
    <row r="106" ht="21.75" customHeight="1" x14ac:dyDescent="0.4"/>
    <row r="107" ht="21.75" customHeight="1" x14ac:dyDescent="0.4"/>
    <row r="108" ht="21.75" customHeight="1" x14ac:dyDescent="0.4"/>
    <row r="109" ht="21.75" customHeight="1" x14ac:dyDescent="0.4"/>
    <row r="110" ht="21.75" customHeight="1" x14ac:dyDescent="0.4"/>
    <row r="111" ht="21.75" customHeight="1" x14ac:dyDescent="0.4"/>
    <row r="112" ht="21.75" customHeight="1" x14ac:dyDescent="0.4"/>
    <row r="113" ht="21.75" customHeight="1" x14ac:dyDescent="0.4"/>
    <row r="114" ht="21.75" customHeight="1" x14ac:dyDescent="0.4"/>
    <row r="115" ht="21.75" customHeight="1" x14ac:dyDescent="0.4"/>
    <row r="116" ht="21.75" customHeight="1" x14ac:dyDescent="0.4"/>
    <row r="117" ht="21.75" customHeight="1" x14ac:dyDescent="0.4"/>
    <row r="118" ht="21.75" customHeight="1" x14ac:dyDescent="0.4"/>
    <row r="119" ht="21.75" customHeight="1" x14ac:dyDescent="0.4"/>
    <row r="120" ht="21.75" customHeight="1" x14ac:dyDescent="0.4"/>
  </sheetData>
  <mergeCells count="99">
    <mergeCell ref="A1:AW1"/>
    <mergeCell ref="A2:AW2"/>
    <mergeCell ref="A3:AW3"/>
    <mergeCell ref="A5:AW5"/>
    <mergeCell ref="I6:AA6"/>
    <mergeCell ref="AC6:AS6"/>
    <mergeCell ref="AK12:AM12"/>
    <mergeCell ref="AO12:AQ12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S12:AT12"/>
    <mergeCell ref="G13:I13"/>
    <mergeCell ref="K13:M13"/>
    <mergeCell ref="O13:Q13"/>
    <mergeCell ref="S13:W13"/>
    <mergeCell ref="Y13:AC13"/>
    <mergeCell ref="AE13:AI13"/>
    <mergeCell ref="AK13:AM13"/>
    <mergeCell ref="AO13:AQ13"/>
    <mergeCell ref="AS13:AT13"/>
    <mergeCell ref="G12:I12"/>
    <mergeCell ref="K12:M12"/>
    <mergeCell ref="O12:Q12"/>
    <mergeCell ref="S12:W12"/>
    <mergeCell ref="Y12:AC12"/>
    <mergeCell ref="AE12:AI12"/>
    <mergeCell ref="AS14:AT14"/>
    <mergeCell ref="G15:I15"/>
    <mergeCell ref="K15:M15"/>
    <mergeCell ref="O15:Q15"/>
    <mergeCell ref="S15:W15"/>
    <mergeCell ref="Y15:AC15"/>
    <mergeCell ref="AE15:AI15"/>
    <mergeCell ref="AK15:AM15"/>
    <mergeCell ref="AO15:AQ15"/>
    <mergeCell ref="AS15:AT15"/>
    <mergeCell ref="G14:I14"/>
    <mergeCell ref="K14:M14"/>
    <mergeCell ref="O14:Q14"/>
    <mergeCell ref="S14:W14"/>
    <mergeCell ref="Y14:AC14"/>
    <mergeCell ref="AE14:AI14"/>
    <mergeCell ref="AK14:AM14"/>
    <mergeCell ref="AO14:AQ14"/>
    <mergeCell ref="AE16:AI16"/>
    <mergeCell ref="AK16:AM16"/>
    <mergeCell ref="AO16:AQ16"/>
    <mergeCell ref="AS16:AT16"/>
    <mergeCell ref="G17:I17"/>
    <mergeCell ref="K17:M17"/>
    <mergeCell ref="O17:Q17"/>
    <mergeCell ref="S17:W17"/>
    <mergeCell ref="Y17:AC17"/>
    <mergeCell ref="AE17:AI17"/>
    <mergeCell ref="AK17:AM17"/>
    <mergeCell ref="AO17:AQ17"/>
    <mergeCell ref="AS17:AT17"/>
    <mergeCell ref="G16:I16"/>
    <mergeCell ref="K16:M16"/>
    <mergeCell ref="O16:Q16"/>
    <mergeCell ref="S16:W16"/>
    <mergeCell ref="Y16:AC16"/>
    <mergeCell ref="AE18:AI18"/>
    <mergeCell ref="AK18:AM18"/>
    <mergeCell ref="AO18:AQ18"/>
    <mergeCell ref="AS18:AT18"/>
    <mergeCell ref="A19:AW19"/>
    <mergeCell ref="G18:I18"/>
    <mergeCell ref="K18:M18"/>
    <mergeCell ref="O18:Q18"/>
    <mergeCell ref="S18:W18"/>
    <mergeCell ref="Y18:AC18"/>
    <mergeCell ref="C20:M20"/>
    <mergeCell ref="O20:AI20"/>
    <mergeCell ref="G21:I21"/>
    <mergeCell ref="K21:M21"/>
    <mergeCell ref="O21:S21"/>
    <mergeCell ref="U21:Y21"/>
    <mergeCell ref="AA21:AE21"/>
    <mergeCell ref="AG21:AI21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8"/>
  <sheetViews>
    <sheetView rightToLeft="1" workbookViewId="0">
      <selection sqref="A1:AA1"/>
    </sheetView>
  </sheetViews>
  <sheetFormatPr defaultRowHeight="12.75" x14ac:dyDescent="0.2"/>
  <cols>
    <col min="1" max="1" width="5.140625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4.28515625" customWidth="1"/>
    <col min="8" max="8" width="1.28515625" customWidth="1"/>
    <col min="9" max="9" width="14.28515625" customWidth="1"/>
    <col min="10" max="10" width="1.28515625" customWidth="1"/>
    <col min="11" max="11" width="13" customWidth="1"/>
    <col min="12" max="12" width="1.28515625" customWidth="1"/>
    <col min="13" max="13" width="13" customWidth="1"/>
    <col min="14" max="14" width="1.28515625" customWidth="1"/>
    <col min="15" max="15" width="13" customWidth="1"/>
    <col min="16" max="16" width="1.28515625" customWidth="1"/>
    <col min="17" max="17" width="13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14.28515625" customWidth="1"/>
    <col min="24" max="24" width="1.28515625" customWidth="1"/>
    <col min="25" max="25" width="16.85546875" customWidth="1"/>
    <col min="26" max="26" width="1.28515625" customWidth="1"/>
    <col min="27" max="27" width="15.5703125" customWidth="1"/>
    <col min="28" max="28" width="0.28515625" customWidth="1"/>
  </cols>
  <sheetData>
    <row r="1" spans="1:27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</row>
    <row r="2" spans="1:27" ht="21.75" customHeight="1" x14ac:dyDescent="0.2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</row>
    <row r="3" spans="1:27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</row>
    <row r="4" spans="1:27" ht="14.45" customHeight="1" x14ac:dyDescent="0.2"/>
    <row r="5" spans="1:27" ht="14.45" customHeight="1" x14ac:dyDescent="0.2">
      <c r="A5" s="1" t="s">
        <v>145</v>
      </c>
      <c r="B5" s="54" t="s">
        <v>146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</row>
    <row r="6" spans="1:27" ht="14.45" customHeight="1" x14ac:dyDescent="0.2">
      <c r="E6" s="51" t="s">
        <v>7</v>
      </c>
      <c r="F6" s="51"/>
      <c r="G6" s="51"/>
      <c r="H6" s="51"/>
      <c r="I6" s="51"/>
      <c r="K6" s="51" t="s">
        <v>8</v>
      </c>
      <c r="L6" s="51"/>
      <c r="M6" s="51"/>
      <c r="N6" s="51"/>
      <c r="O6" s="51"/>
      <c r="P6" s="51"/>
      <c r="Q6" s="51"/>
      <c r="S6" s="51" t="s">
        <v>9</v>
      </c>
      <c r="T6" s="51"/>
      <c r="U6" s="51"/>
      <c r="V6" s="51"/>
      <c r="W6" s="51"/>
      <c r="X6" s="51"/>
      <c r="Y6" s="51"/>
      <c r="Z6" s="51"/>
      <c r="AA6" s="51"/>
    </row>
    <row r="7" spans="1:27" ht="14.45" customHeight="1" x14ac:dyDescent="0.2">
      <c r="E7" s="3"/>
      <c r="F7" s="3"/>
      <c r="G7" s="3"/>
      <c r="H7" s="3"/>
      <c r="I7" s="3"/>
      <c r="K7" s="50" t="s">
        <v>147</v>
      </c>
      <c r="L7" s="50"/>
      <c r="M7" s="50"/>
      <c r="N7" s="3"/>
      <c r="O7" s="50" t="s">
        <v>148</v>
      </c>
      <c r="P7" s="50"/>
      <c r="Q7" s="50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 x14ac:dyDescent="0.2">
      <c r="A8" s="51" t="s">
        <v>149</v>
      </c>
      <c r="B8" s="51"/>
      <c r="D8" s="51" t="s">
        <v>150</v>
      </c>
      <c r="E8" s="51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151</v>
      </c>
      <c r="W8" s="2" t="s">
        <v>14</v>
      </c>
      <c r="Y8" s="2" t="s">
        <v>15</v>
      </c>
      <c r="AA8" s="2" t="s">
        <v>18</v>
      </c>
    </row>
  </sheetData>
  <mergeCells count="11">
    <mergeCell ref="K7:M7"/>
    <mergeCell ref="O7:Q7"/>
    <mergeCell ref="A8:B8"/>
    <mergeCell ref="D8:E8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8"/>
  <sheetViews>
    <sheetView rightToLeft="1" workbookViewId="0">
      <selection sqref="A1:AL1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3" customWidth="1"/>
    <col min="35" max="35" width="1.28515625" customWidth="1"/>
    <col min="36" max="36" width="15.5703125" customWidth="1"/>
    <col min="37" max="37" width="1.28515625" customWidth="1"/>
    <col min="38" max="38" width="14.28515625" customWidth="1"/>
    <col min="39" max="39" width="0.28515625" customWidth="1"/>
  </cols>
  <sheetData>
    <row r="1" spans="1:38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</row>
    <row r="2" spans="1:38" ht="21.75" customHeight="1" x14ac:dyDescent="0.2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</row>
    <row r="3" spans="1:38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</row>
    <row r="4" spans="1:38" ht="14.45" customHeight="1" x14ac:dyDescent="0.2"/>
    <row r="5" spans="1:38" ht="14.45" customHeight="1" x14ac:dyDescent="0.2">
      <c r="A5" s="1" t="s">
        <v>152</v>
      </c>
      <c r="B5" s="54" t="s">
        <v>153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</row>
    <row r="6" spans="1:38" ht="14.45" customHeight="1" x14ac:dyDescent="0.2">
      <c r="A6" s="51" t="s">
        <v>154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 t="s">
        <v>7</v>
      </c>
      <c r="Q6" s="51"/>
      <c r="R6" s="51"/>
      <c r="S6" s="51"/>
      <c r="T6" s="51"/>
      <c r="V6" s="51" t="s">
        <v>8</v>
      </c>
      <c r="W6" s="51"/>
      <c r="X6" s="51"/>
      <c r="Y6" s="51"/>
      <c r="Z6" s="51"/>
      <c r="AA6" s="51"/>
      <c r="AB6" s="51"/>
      <c r="AD6" s="51" t="s">
        <v>9</v>
      </c>
      <c r="AE6" s="51"/>
      <c r="AF6" s="51"/>
      <c r="AG6" s="51"/>
      <c r="AH6" s="51"/>
      <c r="AI6" s="51"/>
      <c r="AJ6" s="51"/>
      <c r="AK6" s="51"/>
      <c r="AL6" s="51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50" t="s">
        <v>10</v>
      </c>
      <c r="W7" s="50"/>
      <c r="X7" s="50"/>
      <c r="Y7" s="3"/>
      <c r="Z7" s="50" t="s">
        <v>11</v>
      </c>
      <c r="AA7" s="50"/>
      <c r="AB7" s="50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 x14ac:dyDescent="0.2">
      <c r="A8" s="51" t="s">
        <v>155</v>
      </c>
      <c r="B8" s="51"/>
      <c r="D8" s="2" t="s">
        <v>156</v>
      </c>
      <c r="F8" s="2" t="s">
        <v>157</v>
      </c>
      <c r="H8" s="2" t="s">
        <v>158</v>
      </c>
      <c r="J8" s="2" t="s">
        <v>159</v>
      </c>
      <c r="L8" s="2" t="s">
        <v>160</v>
      </c>
      <c r="N8" s="2" t="s">
        <v>124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</sheetData>
  <mergeCells count="11">
    <mergeCell ref="V7:X7"/>
    <mergeCell ref="Z7:AB7"/>
    <mergeCell ref="A8:B8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workbookViewId="0">
      <selection sqref="A1:M1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21.75" customHeight="1" x14ac:dyDescent="0.2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1:13" ht="14.45" customHeight="1" x14ac:dyDescent="0.2">
      <c r="A4" s="54" t="s">
        <v>161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ht="14.45" customHeight="1" x14ac:dyDescent="0.2">
      <c r="A5" s="54" t="s">
        <v>162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</row>
    <row r="6" spans="1:13" ht="14.45" customHeight="1" x14ac:dyDescent="0.2"/>
    <row r="7" spans="1:13" ht="14.45" customHeight="1" x14ac:dyDescent="0.2">
      <c r="C7" s="51" t="s">
        <v>9</v>
      </c>
      <c r="D7" s="51"/>
      <c r="E7" s="51"/>
      <c r="F7" s="51"/>
      <c r="G7" s="51"/>
      <c r="H7" s="51"/>
      <c r="I7" s="51"/>
      <c r="J7" s="51"/>
      <c r="K7" s="51"/>
      <c r="L7" s="51"/>
      <c r="M7" s="51"/>
    </row>
    <row r="8" spans="1:13" ht="14.45" customHeight="1" x14ac:dyDescent="0.2">
      <c r="A8" s="2" t="s">
        <v>163</v>
      </c>
      <c r="C8" s="4" t="s">
        <v>13</v>
      </c>
      <c r="D8" s="3"/>
      <c r="E8" s="4" t="s">
        <v>164</v>
      </c>
      <c r="F8" s="3"/>
      <c r="G8" s="4" t="s">
        <v>165</v>
      </c>
      <c r="H8" s="3"/>
      <c r="I8" s="4" t="s">
        <v>166</v>
      </c>
      <c r="J8" s="3"/>
      <c r="K8" s="4" t="s">
        <v>167</v>
      </c>
      <c r="L8" s="3"/>
      <c r="M8" s="4" t="s">
        <v>168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5"/>
  <sheetViews>
    <sheetView rightToLeft="1" workbookViewId="0">
      <selection activeCell="L16" sqref="L16"/>
    </sheetView>
  </sheetViews>
  <sheetFormatPr defaultRowHeight="15.75" x14ac:dyDescent="0.4"/>
  <cols>
    <col min="1" max="1" width="6.28515625" style="13" bestFit="1" customWidth="1"/>
    <col min="2" max="2" width="13.85546875" style="13" customWidth="1"/>
    <col min="3" max="3" width="1.28515625" style="13" customWidth="1"/>
    <col min="4" max="4" width="15" style="13" bestFit="1" customWidth="1"/>
    <col min="5" max="5" width="1.28515625" style="13" customWidth="1"/>
    <col min="6" max="6" width="18.7109375" style="13" bestFit="1" customWidth="1"/>
    <col min="7" max="7" width="1.28515625" style="13" customWidth="1"/>
    <col min="8" max="8" width="19" style="13" bestFit="1" customWidth="1"/>
    <col min="9" max="9" width="1.28515625" style="13" customWidth="1"/>
    <col min="10" max="10" width="17.85546875" style="13" bestFit="1" customWidth="1"/>
    <col min="11" max="11" width="1.28515625" style="13" customWidth="1"/>
    <col min="12" max="12" width="23.140625" style="13" bestFit="1" customWidth="1"/>
    <col min="13" max="13" width="0.28515625" customWidth="1"/>
  </cols>
  <sheetData>
    <row r="1" spans="1:12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ht="21.75" customHeight="1" x14ac:dyDescent="0.2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2" ht="14.45" customHeight="1" x14ac:dyDescent="0.4"/>
    <row r="5" spans="1:12" ht="14.45" customHeight="1" x14ac:dyDescent="0.2">
      <c r="A5" s="7" t="s">
        <v>169</v>
      </c>
      <c r="B5" s="54" t="s">
        <v>170</v>
      </c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2" ht="14.45" customHeight="1" x14ac:dyDescent="0.4">
      <c r="D6" s="8" t="s">
        <v>7</v>
      </c>
      <c r="F6" s="51" t="s">
        <v>8</v>
      </c>
      <c r="G6" s="51"/>
      <c r="H6" s="51"/>
      <c r="J6" s="56" t="s">
        <v>9</v>
      </c>
      <c r="K6" s="56"/>
      <c r="L6" s="56"/>
    </row>
    <row r="7" spans="1:12" ht="14.45" customHeight="1" x14ac:dyDescent="0.4">
      <c r="D7" s="14"/>
      <c r="F7" s="14"/>
      <c r="G7" s="14"/>
      <c r="H7" s="14"/>
      <c r="J7" s="43"/>
      <c r="K7" s="43"/>
      <c r="L7" s="43"/>
    </row>
    <row r="8" spans="1:12" ht="14.45" customHeight="1" x14ac:dyDescent="0.4">
      <c r="A8" s="51" t="s">
        <v>171</v>
      </c>
      <c r="B8" s="51"/>
      <c r="C8" s="15"/>
      <c r="D8" s="8" t="s">
        <v>172</v>
      </c>
      <c r="E8" s="15"/>
      <c r="F8" s="8" t="s">
        <v>173</v>
      </c>
      <c r="G8" s="15"/>
      <c r="H8" s="8" t="s">
        <v>174</v>
      </c>
      <c r="I8" s="15"/>
      <c r="J8" s="8" t="s">
        <v>172</v>
      </c>
      <c r="K8" s="15"/>
      <c r="L8" s="8" t="s">
        <v>18</v>
      </c>
    </row>
    <row r="9" spans="1:12" ht="21.75" customHeight="1" x14ac:dyDescent="0.4">
      <c r="A9" s="52" t="s">
        <v>351</v>
      </c>
      <c r="B9" s="52"/>
      <c r="C9" s="15"/>
      <c r="D9" s="19">
        <v>12809472</v>
      </c>
      <c r="E9" s="15"/>
      <c r="F9" s="19">
        <v>52641</v>
      </c>
      <c r="G9" s="15"/>
      <c r="H9" s="19">
        <v>0</v>
      </c>
      <c r="I9" s="15"/>
      <c r="J9" s="19">
        <v>12862113</v>
      </c>
      <c r="K9" s="15"/>
      <c r="L9" s="27">
        <f>J9/سهام!$AF$9</f>
        <v>2.0139244685979584E-7</v>
      </c>
    </row>
    <row r="10" spans="1:12" ht="21.75" customHeight="1" x14ac:dyDescent="0.4">
      <c r="A10" s="49" t="s">
        <v>352</v>
      </c>
      <c r="B10" s="49"/>
      <c r="C10" s="15"/>
      <c r="D10" s="21">
        <v>10645641</v>
      </c>
      <c r="E10" s="15"/>
      <c r="F10" s="21">
        <v>112529984669</v>
      </c>
      <c r="G10" s="15"/>
      <c r="H10" s="21">
        <v>112530445963</v>
      </c>
      <c r="I10" s="15"/>
      <c r="J10" s="21">
        <v>10184347</v>
      </c>
      <c r="K10" s="15"/>
      <c r="L10" s="31">
        <f>J10/سهام!$AF$9</f>
        <v>1.594645111576318E-7</v>
      </c>
    </row>
    <row r="11" spans="1:12" ht="21.75" customHeight="1" x14ac:dyDescent="0.4">
      <c r="A11" s="49" t="s">
        <v>353</v>
      </c>
      <c r="B11" s="49"/>
      <c r="C11" s="15"/>
      <c r="D11" s="21">
        <v>25859757</v>
      </c>
      <c r="E11" s="15"/>
      <c r="F11" s="21">
        <v>6528038547609</v>
      </c>
      <c r="G11" s="15"/>
      <c r="H11" s="21">
        <v>6527942970704</v>
      </c>
      <c r="I11" s="15"/>
      <c r="J11" s="21">
        <v>121436662</v>
      </c>
      <c r="K11" s="15"/>
      <c r="L11" s="31">
        <f>J11/سهام!$AF$9</f>
        <v>1.9014314754244491E-6</v>
      </c>
    </row>
    <row r="12" spans="1:12" ht="21.75" customHeight="1" x14ac:dyDescent="0.4">
      <c r="A12" s="49" t="s">
        <v>354</v>
      </c>
      <c r="B12" s="49"/>
      <c r="C12" s="15"/>
      <c r="D12" s="21">
        <v>11238331</v>
      </c>
      <c r="E12" s="15"/>
      <c r="F12" s="21">
        <v>44097</v>
      </c>
      <c r="G12" s="15"/>
      <c r="H12" s="21">
        <v>504000</v>
      </c>
      <c r="I12" s="15"/>
      <c r="J12" s="21">
        <v>10778428</v>
      </c>
      <c r="K12" s="15"/>
      <c r="L12" s="31">
        <v>1.6876651513030057E-7</v>
      </c>
    </row>
    <row r="13" spans="1:12" ht="21.75" customHeight="1" x14ac:dyDescent="0.4">
      <c r="A13" s="49" t="s">
        <v>355</v>
      </c>
      <c r="B13" s="49"/>
      <c r="C13" s="15"/>
      <c r="D13" s="21">
        <v>23913692569</v>
      </c>
      <c r="E13" s="15"/>
      <c r="F13" s="21">
        <v>1789959737280</v>
      </c>
      <c r="G13" s="15"/>
      <c r="H13" s="21">
        <v>1120832482836</v>
      </c>
      <c r="I13" s="15"/>
      <c r="J13" s="21">
        <v>693040947013</v>
      </c>
      <c r="K13" s="15"/>
      <c r="L13" s="31">
        <v>1.0851499445929155E-2</v>
      </c>
    </row>
    <row r="14" spans="1:12" ht="21.75" customHeight="1" x14ac:dyDescent="0.4">
      <c r="A14" s="49" t="s">
        <v>356</v>
      </c>
      <c r="B14" s="49"/>
      <c r="C14" s="15"/>
      <c r="D14" s="21">
        <v>69384795115</v>
      </c>
      <c r="E14" s="15"/>
      <c r="F14" s="21">
        <v>6837424693230</v>
      </c>
      <c r="G14" s="15"/>
      <c r="H14" s="21">
        <v>4282102322000</v>
      </c>
      <c r="I14" s="15"/>
      <c r="J14" s="21">
        <v>2624707166345</v>
      </c>
      <c r="K14" s="15"/>
      <c r="L14" s="31">
        <v>4.1097150874095163E-2</v>
      </c>
    </row>
    <row r="15" spans="1:12" ht="21.75" customHeight="1" thickBot="1" x14ac:dyDescent="0.45">
      <c r="A15" s="48" t="s">
        <v>118</v>
      </c>
      <c r="B15" s="48"/>
      <c r="C15" s="15"/>
      <c r="D15" s="25">
        <f>SUM(D9:D14)</f>
        <v>93359040885</v>
      </c>
      <c r="E15" s="15"/>
      <c r="F15" s="25">
        <f>SUM(F9:F14)</f>
        <v>15267953059526</v>
      </c>
      <c r="G15" s="15"/>
      <c r="H15" s="25">
        <f>SUM(H9:H14)</f>
        <v>12043408725503</v>
      </c>
      <c r="I15" s="15"/>
      <c r="J15" s="25">
        <f>SUM(J9:J14)</f>
        <v>3317903374908</v>
      </c>
      <c r="K15" s="15"/>
      <c r="L15" s="29">
        <f>SUM(L9:L14)</f>
        <v>5.1951081374972889E-2</v>
      </c>
    </row>
  </sheetData>
  <mergeCells count="14">
    <mergeCell ref="A1:L1"/>
    <mergeCell ref="A2:L2"/>
    <mergeCell ref="A3:L3"/>
    <mergeCell ref="B5:L5"/>
    <mergeCell ref="F6:H6"/>
    <mergeCell ref="J6:L6"/>
    <mergeCell ref="A15:B15"/>
    <mergeCell ref="A13:B13"/>
    <mergeCell ref="A14:B14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4"/>
  <sheetViews>
    <sheetView rightToLeft="1" workbookViewId="0">
      <selection activeCell="F25" sqref="F25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21.75" customHeight="1" x14ac:dyDescent="0.2">
      <c r="A2" s="44" t="s">
        <v>175</v>
      </c>
      <c r="B2" s="44"/>
      <c r="C2" s="44"/>
      <c r="D2" s="44"/>
      <c r="E2" s="44"/>
      <c r="F2" s="44"/>
      <c r="G2" s="44"/>
      <c r="H2" s="44"/>
      <c r="I2" s="44"/>
      <c r="J2" s="44"/>
    </row>
    <row r="3" spans="1:10" ht="21.75" customHeight="1" x14ac:dyDescent="0.2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</row>
    <row r="4" spans="1:10" ht="14.45" customHeight="1" x14ac:dyDescent="0.2"/>
    <row r="5" spans="1:10" ht="29.1" customHeight="1" x14ac:dyDescent="0.2">
      <c r="A5" s="1" t="s">
        <v>176</v>
      </c>
      <c r="B5" s="54" t="s">
        <v>177</v>
      </c>
      <c r="C5" s="54"/>
      <c r="D5" s="54"/>
      <c r="E5" s="54"/>
      <c r="F5" s="54"/>
      <c r="G5" s="54"/>
      <c r="H5" s="54"/>
      <c r="I5" s="54"/>
      <c r="J5" s="54"/>
    </row>
    <row r="6" spans="1:10" ht="14.45" customHeight="1" x14ac:dyDescent="0.2"/>
    <row r="7" spans="1:10" ht="14.45" customHeight="1" x14ac:dyDescent="0.2">
      <c r="A7" s="51" t="s">
        <v>178</v>
      </c>
      <c r="B7" s="51"/>
      <c r="C7" s="32"/>
      <c r="D7" s="8" t="s">
        <v>179</v>
      </c>
      <c r="E7" s="32"/>
      <c r="F7" s="8" t="s">
        <v>172</v>
      </c>
      <c r="G7" s="32"/>
      <c r="H7" s="8" t="s">
        <v>180</v>
      </c>
      <c r="I7" s="32"/>
      <c r="J7" s="8" t="s">
        <v>181</v>
      </c>
    </row>
    <row r="8" spans="1:10" ht="21.75" customHeight="1" x14ac:dyDescent="0.2">
      <c r="A8" s="52" t="s">
        <v>182</v>
      </c>
      <c r="B8" s="52"/>
      <c r="C8" s="32"/>
      <c r="D8" s="17" t="s">
        <v>183</v>
      </c>
      <c r="E8" s="32"/>
      <c r="F8" s="19">
        <v>7262799735965</v>
      </c>
      <c r="G8" s="32"/>
      <c r="H8" s="31">
        <f>F8/$F$13</f>
        <v>0.99712484877049679</v>
      </c>
      <c r="I8" s="32"/>
      <c r="J8" s="27">
        <f>F8/سهام!$AF$9</f>
        <v>0.11371949615733204</v>
      </c>
    </row>
    <row r="9" spans="1:10" ht="21.75" customHeight="1" x14ac:dyDescent="0.2">
      <c r="A9" s="49" t="s">
        <v>184</v>
      </c>
      <c r="B9" s="49"/>
      <c r="C9" s="32"/>
      <c r="D9" s="18" t="s">
        <v>185</v>
      </c>
      <c r="E9" s="32"/>
      <c r="F9" s="21">
        <v>0</v>
      </c>
      <c r="G9" s="32"/>
      <c r="H9" s="31">
        <f t="shared" ref="H9:H12" si="0">F9/$F$13</f>
        <v>0</v>
      </c>
      <c r="I9" s="32"/>
      <c r="J9" s="31">
        <f>F9/سهام!$AF$9</f>
        <v>0</v>
      </c>
    </row>
    <row r="10" spans="1:10" ht="21.75" customHeight="1" x14ac:dyDescent="0.2">
      <c r="A10" s="49" t="s">
        <v>186</v>
      </c>
      <c r="B10" s="49"/>
      <c r="C10" s="32"/>
      <c r="D10" s="18" t="s">
        <v>187</v>
      </c>
      <c r="E10" s="32"/>
      <c r="F10" s="21">
        <v>0</v>
      </c>
      <c r="G10" s="32"/>
      <c r="H10" s="31">
        <f t="shared" si="0"/>
        <v>0</v>
      </c>
      <c r="I10" s="32"/>
      <c r="J10" s="31">
        <f>F10/سهام!$AF$9</f>
        <v>0</v>
      </c>
    </row>
    <row r="11" spans="1:10" ht="21.75" customHeight="1" x14ac:dyDescent="0.2">
      <c r="A11" s="49" t="s">
        <v>188</v>
      </c>
      <c r="B11" s="49"/>
      <c r="C11" s="32"/>
      <c r="D11" s="18" t="s">
        <v>189</v>
      </c>
      <c r="E11" s="32"/>
      <c r="F11" s="21">
        <v>7185645331</v>
      </c>
      <c r="G11" s="32"/>
      <c r="H11" s="31">
        <f t="shared" si="0"/>
        <v>9.8653216038866831E-4</v>
      </c>
      <c r="I11" s="32"/>
      <c r="J11" s="31">
        <f>F11/سهام!$AF$9</f>
        <v>1.125114275917773E-4</v>
      </c>
    </row>
    <row r="12" spans="1:10" ht="21.75" customHeight="1" x14ac:dyDescent="0.2">
      <c r="A12" s="46" t="s">
        <v>190</v>
      </c>
      <c r="B12" s="46"/>
      <c r="C12" s="32"/>
      <c r="D12" s="33" t="s">
        <v>191</v>
      </c>
      <c r="E12" s="32"/>
      <c r="F12" s="23">
        <v>13756213270</v>
      </c>
      <c r="G12" s="32"/>
      <c r="H12" s="31">
        <f t="shared" si="0"/>
        <v>1.8886190691145271E-3</v>
      </c>
      <c r="I12" s="32"/>
      <c r="J12" s="28">
        <f>F12/سهام!$AF$9</f>
        <v>2.1539209381619438E-4</v>
      </c>
    </row>
    <row r="13" spans="1:10" ht="21.75" customHeight="1" thickBot="1" x14ac:dyDescent="0.25">
      <c r="A13" s="48" t="s">
        <v>118</v>
      </c>
      <c r="B13" s="48"/>
      <c r="C13" s="32"/>
      <c r="D13" s="25"/>
      <c r="E13" s="32"/>
      <c r="F13" s="25">
        <f>SUM(F8:F12)</f>
        <v>7283741594566</v>
      </c>
      <c r="G13" s="32"/>
      <c r="H13" s="29">
        <f>SUM(H8:H12)</f>
        <v>1</v>
      </c>
      <c r="I13" s="32"/>
      <c r="J13" s="29">
        <f>SUM(J8:J12)</f>
        <v>0.11404739967874002</v>
      </c>
    </row>
    <row r="14" spans="1:10" ht="13.5" thickTop="1" x14ac:dyDescent="0.2"/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Z163"/>
  <sheetViews>
    <sheetView rightToLeft="1" topLeftCell="A139" workbookViewId="0">
      <selection activeCell="W162" sqref="W162"/>
    </sheetView>
  </sheetViews>
  <sheetFormatPr defaultRowHeight="15.75" x14ac:dyDescent="0.4"/>
  <cols>
    <col min="1" max="1" width="6.140625" style="13" bestFit="1" customWidth="1"/>
    <col min="2" max="2" width="18.140625" style="13" customWidth="1"/>
    <col min="3" max="3" width="1.28515625" style="13" customWidth="1"/>
    <col min="4" max="4" width="14.85546875" style="13" bestFit="1" customWidth="1"/>
    <col min="5" max="5" width="1.28515625" style="13" customWidth="1"/>
    <col min="6" max="6" width="18.5703125" style="13" bestFit="1" customWidth="1"/>
    <col min="7" max="7" width="1.28515625" style="13" customWidth="1"/>
    <col min="8" max="8" width="17.5703125" style="13" bestFit="1" customWidth="1"/>
    <col min="9" max="9" width="1.28515625" style="13" customWidth="1"/>
    <col min="10" max="10" width="18.42578125" style="13" bestFit="1" customWidth="1"/>
    <col min="11" max="11" width="1.28515625" style="13" customWidth="1"/>
    <col min="12" max="12" width="17.28515625" style="13" bestFit="1" customWidth="1"/>
    <col min="13" max="13" width="1.28515625" style="13" customWidth="1"/>
    <col min="14" max="14" width="16.85546875" style="13" bestFit="1" customWidth="1"/>
    <col min="15" max="16" width="1.28515625" style="13" customWidth="1"/>
    <col min="17" max="17" width="18.42578125" style="13" bestFit="1" customWidth="1"/>
    <col min="18" max="18" width="1.28515625" style="13" customWidth="1"/>
    <col min="19" max="19" width="18.5703125" style="13" bestFit="1" customWidth="1"/>
    <col min="20" max="20" width="1.28515625" style="13" customWidth="1"/>
    <col min="21" max="21" width="18.42578125" style="13" bestFit="1" customWidth="1"/>
    <col min="22" max="22" width="1.28515625" style="13" customWidth="1"/>
    <col min="23" max="23" width="17.28515625" style="13" bestFit="1" customWidth="1"/>
    <col min="24" max="24" width="0.28515625" style="13" customWidth="1"/>
    <col min="25" max="26" width="9.140625" style="13"/>
  </cols>
  <sheetData>
    <row r="1" spans="1:23" ht="29.1" customHeight="1" x14ac:dyDescent="0.4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</row>
    <row r="2" spans="1:23" ht="21.75" customHeight="1" x14ac:dyDescent="0.4">
      <c r="A2" s="44" t="s">
        <v>175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</row>
    <row r="3" spans="1:23" ht="21.75" customHeight="1" x14ac:dyDescent="0.4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</row>
    <row r="4" spans="1:23" ht="14.45" customHeight="1" x14ac:dyDescent="0.4"/>
    <row r="5" spans="1:23" ht="14.45" customHeight="1" x14ac:dyDescent="0.4">
      <c r="A5" s="7" t="s">
        <v>192</v>
      </c>
      <c r="B5" s="54" t="s">
        <v>193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</row>
    <row r="6" spans="1:23" ht="14.45" customHeight="1" x14ac:dyDescent="0.4">
      <c r="D6" s="51" t="s">
        <v>194</v>
      </c>
      <c r="E6" s="51"/>
      <c r="F6" s="51"/>
      <c r="G6" s="51"/>
      <c r="H6" s="51"/>
      <c r="I6" s="51"/>
      <c r="J6" s="51"/>
      <c r="K6" s="51"/>
      <c r="L6" s="51"/>
      <c r="N6" s="51" t="s">
        <v>195</v>
      </c>
      <c r="O6" s="51"/>
      <c r="P6" s="51"/>
      <c r="Q6" s="51"/>
      <c r="R6" s="51"/>
      <c r="S6" s="51"/>
      <c r="T6" s="51"/>
      <c r="U6" s="51"/>
      <c r="V6" s="51"/>
      <c r="W6" s="51"/>
    </row>
    <row r="7" spans="1:23" ht="14.45" customHeight="1" x14ac:dyDescent="0.4">
      <c r="A7" s="15"/>
      <c r="B7" s="15"/>
      <c r="C7" s="15"/>
      <c r="D7" s="16"/>
      <c r="E7" s="16"/>
      <c r="F7" s="16"/>
      <c r="G7" s="16"/>
      <c r="H7" s="16"/>
      <c r="I7" s="16"/>
      <c r="J7" s="50" t="s">
        <v>118</v>
      </c>
      <c r="K7" s="50"/>
      <c r="L7" s="50"/>
      <c r="M7" s="15"/>
      <c r="N7" s="16"/>
      <c r="O7" s="16"/>
      <c r="P7" s="16"/>
      <c r="Q7" s="16"/>
      <c r="R7" s="16"/>
      <c r="S7" s="16"/>
      <c r="T7" s="16"/>
      <c r="U7" s="50" t="s">
        <v>118</v>
      </c>
      <c r="V7" s="50"/>
      <c r="W7" s="50"/>
    </row>
    <row r="8" spans="1:23" ht="14.45" customHeight="1" x14ac:dyDescent="0.4">
      <c r="A8" s="51" t="s">
        <v>196</v>
      </c>
      <c r="B8" s="51"/>
      <c r="C8" s="15"/>
      <c r="D8" s="8" t="s">
        <v>197</v>
      </c>
      <c r="E8" s="15"/>
      <c r="F8" s="8" t="s">
        <v>198</v>
      </c>
      <c r="G8" s="15"/>
      <c r="H8" s="8" t="s">
        <v>199</v>
      </c>
      <c r="I8" s="15"/>
      <c r="J8" s="9" t="s">
        <v>172</v>
      </c>
      <c r="K8" s="16"/>
      <c r="L8" s="9" t="s">
        <v>180</v>
      </c>
      <c r="M8" s="15"/>
      <c r="N8" s="8" t="s">
        <v>197</v>
      </c>
      <c r="O8" s="15"/>
      <c r="P8" s="51" t="s">
        <v>198</v>
      </c>
      <c r="Q8" s="51"/>
      <c r="R8" s="15"/>
      <c r="S8" s="8" t="s">
        <v>199</v>
      </c>
      <c r="T8" s="15"/>
      <c r="U8" s="9" t="s">
        <v>172</v>
      </c>
      <c r="V8" s="16"/>
      <c r="W8" s="9" t="s">
        <v>180</v>
      </c>
    </row>
    <row r="9" spans="1:23" ht="21.75" customHeight="1" x14ac:dyDescent="0.4">
      <c r="A9" s="52" t="s">
        <v>95</v>
      </c>
      <c r="B9" s="52"/>
      <c r="C9" s="15"/>
      <c r="D9" s="70">
        <v>0</v>
      </c>
      <c r="E9" s="75"/>
      <c r="F9" s="70">
        <v>8312541781</v>
      </c>
      <c r="G9" s="75"/>
      <c r="H9" s="70">
        <v>-2168598100</v>
      </c>
      <c r="I9" s="75"/>
      <c r="J9" s="70">
        <v>6143943681</v>
      </c>
      <c r="K9" s="15"/>
      <c r="L9" s="20">
        <v>0.08</v>
      </c>
      <c r="M9" s="15"/>
      <c r="N9" s="70">
        <v>0</v>
      </c>
      <c r="O9" s="75"/>
      <c r="P9" s="68">
        <v>-9044098671</v>
      </c>
      <c r="Q9" s="68"/>
      <c r="R9" s="75"/>
      <c r="S9" s="70">
        <v>-2168598100</v>
      </c>
      <c r="T9" s="75"/>
      <c r="U9" s="70">
        <v>-11212696771</v>
      </c>
      <c r="V9" s="15"/>
      <c r="W9" s="27">
        <f>U9/درآمد!$F$13</f>
        <v>-1.5394144102208647E-3</v>
      </c>
    </row>
    <row r="10" spans="1:23" ht="21.75" customHeight="1" x14ac:dyDescent="0.4">
      <c r="A10" s="49" t="s">
        <v>73</v>
      </c>
      <c r="B10" s="49"/>
      <c r="C10" s="15"/>
      <c r="D10" s="72">
        <v>0</v>
      </c>
      <c r="E10" s="75"/>
      <c r="F10" s="72">
        <v>0</v>
      </c>
      <c r="G10" s="75"/>
      <c r="H10" s="72">
        <v>32167388279</v>
      </c>
      <c r="I10" s="75"/>
      <c r="J10" s="72">
        <v>32167388279</v>
      </c>
      <c r="K10" s="15"/>
      <c r="L10" s="22">
        <v>0.44</v>
      </c>
      <c r="M10" s="15"/>
      <c r="N10" s="72">
        <v>0</v>
      </c>
      <c r="O10" s="75"/>
      <c r="P10" s="71">
        <v>0</v>
      </c>
      <c r="Q10" s="71"/>
      <c r="R10" s="75"/>
      <c r="S10" s="72">
        <v>54505118279</v>
      </c>
      <c r="T10" s="75"/>
      <c r="U10" s="72">
        <v>54505118279</v>
      </c>
      <c r="V10" s="15"/>
      <c r="W10" s="22">
        <v>0.59</v>
      </c>
    </row>
    <row r="11" spans="1:23" ht="21.75" customHeight="1" x14ac:dyDescent="0.4">
      <c r="A11" s="49" t="s">
        <v>55</v>
      </c>
      <c r="B11" s="49"/>
      <c r="C11" s="15"/>
      <c r="D11" s="72">
        <v>0</v>
      </c>
      <c r="E11" s="75"/>
      <c r="F11" s="72">
        <v>0</v>
      </c>
      <c r="G11" s="75"/>
      <c r="H11" s="72">
        <v>-17607613500</v>
      </c>
      <c r="I11" s="75"/>
      <c r="J11" s="72">
        <v>-17607613500</v>
      </c>
      <c r="K11" s="15"/>
      <c r="L11" s="22">
        <v>-0.24</v>
      </c>
      <c r="M11" s="15"/>
      <c r="N11" s="72">
        <v>0</v>
      </c>
      <c r="O11" s="75"/>
      <c r="P11" s="71">
        <v>0</v>
      </c>
      <c r="Q11" s="71"/>
      <c r="R11" s="75"/>
      <c r="S11" s="72">
        <v>-17607613500</v>
      </c>
      <c r="T11" s="75"/>
      <c r="U11" s="72">
        <v>-17607613500</v>
      </c>
      <c r="V11" s="15"/>
      <c r="W11" s="22">
        <v>-0.19</v>
      </c>
    </row>
    <row r="12" spans="1:23" ht="21.75" customHeight="1" x14ac:dyDescent="0.4">
      <c r="A12" s="49" t="s">
        <v>38</v>
      </c>
      <c r="B12" s="49"/>
      <c r="C12" s="15"/>
      <c r="D12" s="72">
        <v>0</v>
      </c>
      <c r="E12" s="75"/>
      <c r="F12" s="72">
        <v>-55895774182</v>
      </c>
      <c r="G12" s="75"/>
      <c r="H12" s="72">
        <v>163235365206</v>
      </c>
      <c r="I12" s="75"/>
      <c r="J12" s="72">
        <v>107339591024</v>
      </c>
      <c r="K12" s="15"/>
      <c r="L12" s="22">
        <v>1.46</v>
      </c>
      <c r="M12" s="15"/>
      <c r="N12" s="72">
        <v>0</v>
      </c>
      <c r="O12" s="75"/>
      <c r="P12" s="71">
        <v>47547676337</v>
      </c>
      <c r="Q12" s="71"/>
      <c r="R12" s="75"/>
      <c r="S12" s="72">
        <v>170392047170</v>
      </c>
      <c r="T12" s="75"/>
      <c r="U12" s="72">
        <v>217939723507</v>
      </c>
      <c r="V12" s="15"/>
      <c r="W12" s="22">
        <v>2.38</v>
      </c>
    </row>
    <row r="13" spans="1:23" ht="21.75" customHeight="1" x14ac:dyDescent="0.4">
      <c r="A13" s="49" t="s">
        <v>75</v>
      </c>
      <c r="B13" s="49"/>
      <c r="C13" s="15"/>
      <c r="D13" s="72">
        <v>0</v>
      </c>
      <c r="E13" s="75"/>
      <c r="F13" s="72">
        <v>140263863251</v>
      </c>
      <c r="G13" s="75"/>
      <c r="H13" s="72">
        <v>-14893</v>
      </c>
      <c r="I13" s="75"/>
      <c r="J13" s="72">
        <v>140263848358</v>
      </c>
      <c r="K13" s="15"/>
      <c r="L13" s="22">
        <v>1.9</v>
      </c>
      <c r="M13" s="15"/>
      <c r="N13" s="72">
        <v>0</v>
      </c>
      <c r="O13" s="75"/>
      <c r="P13" s="71">
        <v>185622228792</v>
      </c>
      <c r="Q13" s="71"/>
      <c r="R13" s="75"/>
      <c r="S13" s="72">
        <v>-14893</v>
      </c>
      <c r="T13" s="75"/>
      <c r="U13" s="72">
        <v>185622213899</v>
      </c>
      <c r="V13" s="15"/>
      <c r="W13" s="22">
        <v>2.02</v>
      </c>
    </row>
    <row r="14" spans="1:23" ht="21.75" customHeight="1" x14ac:dyDescent="0.4">
      <c r="A14" s="49" t="s">
        <v>49</v>
      </c>
      <c r="B14" s="49"/>
      <c r="C14" s="15"/>
      <c r="D14" s="72">
        <v>0</v>
      </c>
      <c r="E14" s="75"/>
      <c r="F14" s="72">
        <v>0</v>
      </c>
      <c r="G14" s="75"/>
      <c r="H14" s="72">
        <v>-37303836996</v>
      </c>
      <c r="I14" s="75"/>
      <c r="J14" s="72">
        <v>-37303836996</v>
      </c>
      <c r="K14" s="15"/>
      <c r="L14" s="22">
        <v>-0.51</v>
      </c>
      <c r="M14" s="15"/>
      <c r="N14" s="72">
        <v>0</v>
      </c>
      <c r="O14" s="75"/>
      <c r="P14" s="71">
        <v>0</v>
      </c>
      <c r="Q14" s="71"/>
      <c r="R14" s="75"/>
      <c r="S14" s="72">
        <v>-45516168159</v>
      </c>
      <c r="T14" s="75"/>
      <c r="U14" s="72">
        <v>-45516168159</v>
      </c>
      <c r="V14" s="15"/>
      <c r="W14" s="22">
        <v>-0.5</v>
      </c>
    </row>
    <row r="15" spans="1:23" ht="21.75" customHeight="1" x14ac:dyDescent="0.4">
      <c r="A15" s="49" t="s">
        <v>90</v>
      </c>
      <c r="B15" s="49"/>
      <c r="C15" s="15"/>
      <c r="D15" s="72">
        <v>0</v>
      </c>
      <c r="E15" s="75"/>
      <c r="F15" s="72">
        <v>111850429353</v>
      </c>
      <c r="G15" s="75"/>
      <c r="H15" s="72">
        <v>14358178737</v>
      </c>
      <c r="I15" s="75"/>
      <c r="J15" s="72">
        <v>126208608090</v>
      </c>
      <c r="K15" s="15"/>
      <c r="L15" s="22">
        <v>1.71</v>
      </c>
      <c r="M15" s="15"/>
      <c r="N15" s="72">
        <v>186317360080</v>
      </c>
      <c r="O15" s="75"/>
      <c r="P15" s="71">
        <v>73990072690</v>
      </c>
      <c r="Q15" s="71"/>
      <c r="R15" s="75"/>
      <c r="S15" s="72">
        <v>14358178737</v>
      </c>
      <c r="T15" s="75"/>
      <c r="U15" s="72">
        <v>274665611507</v>
      </c>
      <c r="V15" s="15"/>
      <c r="W15" s="22">
        <v>3</v>
      </c>
    </row>
    <row r="16" spans="1:23" ht="21.75" customHeight="1" x14ac:dyDescent="0.4">
      <c r="A16" s="49" t="s">
        <v>30</v>
      </c>
      <c r="B16" s="49"/>
      <c r="C16" s="15"/>
      <c r="D16" s="72">
        <v>0</v>
      </c>
      <c r="E16" s="75"/>
      <c r="F16" s="72">
        <v>90022142560</v>
      </c>
      <c r="G16" s="75"/>
      <c r="H16" s="72">
        <v>-3368</v>
      </c>
      <c r="I16" s="75"/>
      <c r="J16" s="72">
        <v>90022139192</v>
      </c>
      <c r="K16" s="15"/>
      <c r="L16" s="22">
        <v>1.22</v>
      </c>
      <c r="M16" s="15"/>
      <c r="N16" s="72">
        <v>0</v>
      </c>
      <c r="O16" s="75"/>
      <c r="P16" s="71">
        <v>117123248206</v>
      </c>
      <c r="Q16" s="71"/>
      <c r="R16" s="75"/>
      <c r="S16" s="72">
        <v>453018220</v>
      </c>
      <c r="T16" s="75"/>
      <c r="U16" s="72">
        <v>117576266426</v>
      </c>
      <c r="V16" s="15"/>
      <c r="W16" s="22">
        <v>1.28</v>
      </c>
    </row>
    <row r="17" spans="1:23" ht="21.75" customHeight="1" x14ac:dyDescent="0.4">
      <c r="A17" s="49" t="s">
        <v>113</v>
      </c>
      <c r="B17" s="49"/>
      <c r="C17" s="15"/>
      <c r="D17" s="72">
        <v>0</v>
      </c>
      <c r="E17" s="75"/>
      <c r="F17" s="72">
        <v>0</v>
      </c>
      <c r="G17" s="75"/>
      <c r="H17" s="72">
        <v>107475954</v>
      </c>
      <c r="I17" s="75"/>
      <c r="J17" s="72">
        <v>107475954</v>
      </c>
      <c r="K17" s="15"/>
      <c r="L17" s="22">
        <v>0</v>
      </c>
      <c r="M17" s="15"/>
      <c r="N17" s="72">
        <v>0</v>
      </c>
      <c r="O17" s="75"/>
      <c r="P17" s="71">
        <v>0</v>
      </c>
      <c r="Q17" s="71"/>
      <c r="R17" s="75"/>
      <c r="S17" s="72">
        <v>-1090714004</v>
      </c>
      <c r="T17" s="75"/>
      <c r="U17" s="72">
        <v>-1090714004</v>
      </c>
      <c r="V17" s="15"/>
      <c r="W17" s="22">
        <v>-0.01</v>
      </c>
    </row>
    <row r="18" spans="1:23" ht="21.75" customHeight="1" x14ac:dyDescent="0.4">
      <c r="A18" s="49" t="s">
        <v>98</v>
      </c>
      <c r="B18" s="49"/>
      <c r="C18" s="15"/>
      <c r="D18" s="72">
        <v>0</v>
      </c>
      <c r="E18" s="75"/>
      <c r="F18" s="72">
        <v>617165233</v>
      </c>
      <c r="G18" s="75"/>
      <c r="H18" s="72">
        <v>809196763</v>
      </c>
      <c r="I18" s="75"/>
      <c r="J18" s="72">
        <v>1426361996</v>
      </c>
      <c r="K18" s="15"/>
      <c r="L18" s="22">
        <v>0.02</v>
      </c>
      <c r="M18" s="15"/>
      <c r="N18" s="72">
        <v>0</v>
      </c>
      <c r="O18" s="75"/>
      <c r="P18" s="71">
        <v>1436574389</v>
      </c>
      <c r="Q18" s="71"/>
      <c r="R18" s="75"/>
      <c r="S18" s="72">
        <v>809196763</v>
      </c>
      <c r="T18" s="75"/>
      <c r="U18" s="72">
        <v>2245771152</v>
      </c>
      <c r="V18" s="15"/>
      <c r="W18" s="22">
        <v>0.02</v>
      </c>
    </row>
    <row r="19" spans="1:23" ht="21.75" customHeight="1" x14ac:dyDescent="0.4">
      <c r="A19" s="49" t="s">
        <v>35</v>
      </c>
      <c r="B19" s="49"/>
      <c r="C19" s="15"/>
      <c r="D19" s="72">
        <v>0</v>
      </c>
      <c r="E19" s="75"/>
      <c r="F19" s="72">
        <v>572862729827</v>
      </c>
      <c r="G19" s="75"/>
      <c r="H19" s="72">
        <v>34296919797</v>
      </c>
      <c r="I19" s="75"/>
      <c r="J19" s="72">
        <v>607159649624</v>
      </c>
      <c r="K19" s="15"/>
      <c r="L19" s="22">
        <v>8.24</v>
      </c>
      <c r="M19" s="15"/>
      <c r="N19" s="72">
        <v>0</v>
      </c>
      <c r="O19" s="75"/>
      <c r="P19" s="71">
        <v>1351957702478</v>
      </c>
      <c r="Q19" s="71"/>
      <c r="R19" s="75"/>
      <c r="S19" s="72">
        <v>146719811134</v>
      </c>
      <c r="T19" s="75"/>
      <c r="U19" s="72">
        <v>1498677513612</v>
      </c>
      <c r="V19" s="15"/>
      <c r="W19" s="22">
        <v>16.34</v>
      </c>
    </row>
    <row r="20" spans="1:23" ht="21.75" customHeight="1" x14ac:dyDescent="0.4">
      <c r="A20" s="49" t="s">
        <v>27</v>
      </c>
      <c r="B20" s="49"/>
      <c r="C20" s="15"/>
      <c r="D20" s="72">
        <v>0</v>
      </c>
      <c r="E20" s="75"/>
      <c r="F20" s="72">
        <v>0</v>
      </c>
      <c r="G20" s="75"/>
      <c r="H20" s="72">
        <v>61437798066</v>
      </c>
      <c r="I20" s="75"/>
      <c r="J20" s="72">
        <v>61437798066</v>
      </c>
      <c r="K20" s="15"/>
      <c r="L20" s="22">
        <v>0.83</v>
      </c>
      <c r="M20" s="15"/>
      <c r="N20" s="72">
        <v>0</v>
      </c>
      <c r="O20" s="75"/>
      <c r="P20" s="71">
        <v>0</v>
      </c>
      <c r="Q20" s="71"/>
      <c r="R20" s="75"/>
      <c r="S20" s="72">
        <v>61437798066</v>
      </c>
      <c r="T20" s="75"/>
      <c r="U20" s="72">
        <v>61437798066</v>
      </c>
      <c r="V20" s="15"/>
      <c r="W20" s="22">
        <v>0.67</v>
      </c>
    </row>
    <row r="21" spans="1:23" ht="21.75" customHeight="1" x14ac:dyDescent="0.4">
      <c r="A21" s="49" t="s">
        <v>81</v>
      </c>
      <c r="B21" s="49"/>
      <c r="C21" s="15"/>
      <c r="D21" s="72">
        <v>0</v>
      </c>
      <c r="E21" s="75"/>
      <c r="F21" s="72">
        <v>0</v>
      </c>
      <c r="G21" s="75"/>
      <c r="H21" s="72">
        <v>-34752783831</v>
      </c>
      <c r="I21" s="75"/>
      <c r="J21" s="72">
        <v>-34752783831</v>
      </c>
      <c r="K21" s="15"/>
      <c r="L21" s="22">
        <v>-0.47</v>
      </c>
      <c r="M21" s="15"/>
      <c r="N21" s="72">
        <v>0</v>
      </c>
      <c r="O21" s="75"/>
      <c r="P21" s="71">
        <v>0</v>
      </c>
      <c r="Q21" s="71"/>
      <c r="R21" s="75"/>
      <c r="S21" s="72">
        <v>-49715225107</v>
      </c>
      <c r="T21" s="75"/>
      <c r="U21" s="72">
        <v>-49715225107</v>
      </c>
      <c r="V21" s="15"/>
      <c r="W21" s="22">
        <v>-0.54</v>
      </c>
    </row>
    <row r="22" spans="1:23" ht="21.75" customHeight="1" x14ac:dyDescent="0.4">
      <c r="A22" s="49" t="s">
        <v>61</v>
      </c>
      <c r="B22" s="49"/>
      <c r="C22" s="15"/>
      <c r="D22" s="72">
        <v>0</v>
      </c>
      <c r="E22" s="75"/>
      <c r="F22" s="72">
        <v>32090257496</v>
      </c>
      <c r="G22" s="75"/>
      <c r="H22" s="72">
        <v>-2768</v>
      </c>
      <c r="I22" s="75"/>
      <c r="J22" s="72">
        <v>32090254728</v>
      </c>
      <c r="K22" s="15"/>
      <c r="L22" s="22">
        <v>0.44</v>
      </c>
      <c r="M22" s="15"/>
      <c r="N22" s="72">
        <v>0</v>
      </c>
      <c r="O22" s="75"/>
      <c r="P22" s="71">
        <v>30452475993</v>
      </c>
      <c r="Q22" s="71"/>
      <c r="R22" s="75"/>
      <c r="S22" s="72">
        <v>2644127051</v>
      </c>
      <c r="T22" s="75"/>
      <c r="U22" s="72">
        <v>33096603044</v>
      </c>
      <c r="V22" s="15"/>
      <c r="W22" s="22">
        <v>0.36</v>
      </c>
    </row>
    <row r="23" spans="1:23" ht="21.75" customHeight="1" x14ac:dyDescent="0.4">
      <c r="A23" s="49" t="s">
        <v>78</v>
      </c>
      <c r="B23" s="49"/>
      <c r="C23" s="15"/>
      <c r="D23" s="72">
        <v>0</v>
      </c>
      <c r="E23" s="75"/>
      <c r="F23" s="72">
        <v>0</v>
      </c>
      <c r="G23" s="75"/>
      <c r="H23" s="72">
        <v>171755338</v>
      </c>
      <c r="I23" s="75"/>
      <c r="J23" s="72">
        <v>171755338</v>
      </c>
      <c r="K23" s="15"/>
      <c r="L23" s="22">
        <v>0</v>
      </c>
      <c r="M23" s="15"/>
      <c r="N23" s="72">
        <v>0</v>
      </c>
      <c r="O23" s="75"/>
      <c r="P23" s="71">
        <v>0</v>
      </c>
      <c r="Q23" s="71"/>
      <c r="R23" s="75"/>
      <c r="S23" s="72">
        <v>746409531</v>
      </c>
      <c r="T23" s="75"/>
      <c r="U23" s="72">
        <v>746409531</v>
      </c>
      <c r="V23" s="15"/>
      <c r="W23" s="22">
        <v>0.01</v>
      </c>
    </row>
    <row r="24" spans="1:23" ht="21.75" customHeight="1" x14ac:dyDescent="0.4">
      <c r="A24" s="49" t="s">
        <v>37</v>
      </c>
      <c r="B24" s="49"/>
      <c r="C24" s="15"/>
      <c r="D24" s="72">
        <v>0</v>
      </c>
      <c r="E24" s="75"/>
      <c r="F24" s="72">
        <v>0</v>
      </c>
      <c r="G24" s="75"/>
      <c r="H24" s="72">
        <v>-79695265935</v>
      </c>
      <c r="I24" s="75"/>
      <c r="J24" s="72">
        <v>-79695265935</v>
      </c>
      <c r="K24" s="15"/>
      <c r="L24" s="22">
        <v>-1.08</v>
      </c>
      <c r="M24" s="15"/>
      <c r="N24" s="72">
        <v>0</v>
      </c>
      <c r="O24" s="75"/>
      <c r="P24" s="71">
        <v>0</v>
      </c>
      <c r="Q24" s="71"/>
      <c r="R24" s="75"/>
      <c r="S24" s="72">
        <v>-63909026709</v>
      </c>
      <c r="T24" s="75"/>
      <c r="U24" s="72">
        <v>-63909026709</v>
      </c>
      <c r="V24" s="15"/>
      <c r="W24" s="22">
        <v>-0.7</v>
      </c>
    </row>
    <row r="25" spans="1:23" ht="21.75" customHeight="1" x14ac:dyDescent="0.4">
      <c r="A25" s="49" t="s">
        <v>25</v>
      </c>
      <c r="B25" s="49"/>
      <c r="C25" s="15"/>
      <c r="D25" s="72">
        <v>0</v>
      </c>
      <c r="E25" s="75"/>
      <c r="F25" s="72">
        <v>284121391362</v>
      </c>
      <c r="G25" s="75"/>
      <c r="H25" s="72">
        <v>-1890</v>
      </c>
      <c r="I25" s="75"/>
      <c r="J25" s="72">
        <v>284121389472</v>
      </c>
      <c r="K25" s="15"/>
      <c r="L25" s="22">
        <v>3.85</v>
      </c>
      <c r="M25" s="15"/>
      <c r="N25" s="72">
        <v>0</v>
      </c>
      <c r="O25" s="75"/>
      <c r="P25" s="71">
        <v>383134438874</v>
      </c>
      <c r="Q25" s="71"/>
      <c r="R25" s="75"/>
      <c r="S25" s="72">
        <v>7747547395</v>
      </c>
      <c r="T25" s="75"/>
      <c r="U25" s="72">
        <v>390881986269</v>
      </c>
      <c r="V25" s="15"/>
      <c r="W25" s="22">
        <v>4.26</v>
      </c>
    </row>
    <row r="26" spans="1:23" ht="21.75" customHeight="1" x14ac:dyDescent="0.4">
      <c r="A26" s="49" t="s">
        <v>24</v>
      </c>
      <c r="B26" s="49"/>
      <c r="C26" s="15"/>
      <c r="D26" s="72">
        <v>0</v>
      </c>
      <c r="E26" s="75"/>
      <c r="F26" s="72">
        <v>0</v>
      </c>
      <c r="G26" s="75"/>
      <c r="H26" s="72">
        <v>-31769832450</v>
      </c>
      <c r="I26" s="75"/>
      <c r="J26" s="72">
        <v>-31769832450</v>
      </c>
      <c r="K26" s="15"/>
      <c r="L26" s="22">
        <v>-0.43</v>
      </c>
      <c r="M26" s="15"/>
      <c r="N26" s="72">
        <v>0</v>
      </c>
      <c r="O26" s="75"/>
      <c r="P26" s="71">
        <v>0</v>
      </c>
      <c r="Q26" s="71"/>
      <c r="R26" s="75"/>
      <c r="S26" s="72">
        <v>-33941880439</v>
      </c>
      <c r="T26" s="75"/>
      <c r="U26" s="72">
        <v>-33941880439</v>
      </c>
      <c r="V26" s="15"/>
      <c r="W26" s="22">
        <v>-0.37</v>
      </c>
    </row>
    <row r="27" spans="1:23" ht="21.75" customHeight="1" x14ac:dyDescent="0.4">
      <c r="A27" s="49" t="s">
        <v>22</v>
      </c>
      <c r="B27" s="49"/>
      <c r="C27" s="15"/>
      <c r="D27" s="72">
        <v>0</v>
      </c>
      <c r="E27" s="75"/>
      <c r="F27" s="72">
        <v>420637102258</v>
      </c>
      <c r="G27" s="75"/>
      <c r="H27" s="72">
        <v>47420462831</v>
      </c>
      <c r="I27" s="75"/>
      <c r="J27" s="72">
        <v>468057565089</v>
      </c>
      <c r="K27" s="15"/>
      <c r="L27" s="22">
        <v>6.35</v>
      </c>
      <c r="M27" s="15"/>
      <c r="N27" s="72">
        <v>0</v>
      </c>
      <c r="O27" s="75"/>
      <c r="P27" s="71">
        <v>358940192691</v>
      </c>
      <c r="Q27" s="71"/>
      <c r="R27" s="75"/>
      <c r="S27" s="72">
        <v>47420462831</v>
      </c>
      <c r="T27" s="75"/>
      <c r="U27" s="72">
        <v>406360655522</v>
      </c>
      <c r="V27" s="15"/>
      <c r="W27" s="22">
        <v>4.43</v>
      </c>
    </row>
    <row r="28" spans="1:23" ht="21.75" customHeight="1" x14ac:dyDescent="0.4">
      <c r="A28" s="49" t="s">
        <v>94</v>
      </c>
      <c r="B28" s="49"/>
      <c r="C28" s="15"/>
      <c r="D28" s="72">
        <v>0</v>
      </c>
      <c r="E28" s="75"/>
      <c r="F28" s="72">
        <v>86584712589</v>
      </c>
      <c r="G28" s="75"/>
      <c r="H28" s="72">
        <v>-125563217799</v>
      </c>
      <c r="I28" s="75"/>
      <c r="J28" s="72">
        <v>-38978505210</v>
      </c>
      <c r="K28" s="15"/>
      <c r="L28" s="22">
        <v>-0.53</v>
      </c>
      <c r="M28" s="15"/>
      <c r="N28" s="72">
        <v>0</v>
      </c>
      <c r="O28" s="75"/>
      <c r="P28" s="71">
        <v>-150457517932</v>
      </c>
      <c r="Q28" s="71"/>
      <c r="R28" s="75"/>
      <c r="S28" s="72">
        <v>-252620396300</v>
      </c>
      <c r="T28" s="75"/>
      <c r="U28" s="72">
        <v>-403077914232</v>
      </c>
      <c r="V28" s="15"/>
      <c r="W28" s="22">
        <v>-4.4000000000000004</v>
      </c>
    </row>
    <row r="29" spans="1:23" ht="21.75" customHeight="1" x14ac:dyDescent="0.4">
      <c r="A29" s="49" t="s">
        <v>19</v>
      </c>
      <c r="B29" s="49"/>
      <c r="C29" s="15"/>
      <c r="D29" s="72">
        <v>0</v>
      </c>
      <c r="E29" s="75"/>
      <c r="F29" s="72">
        <v>0</v>
      </c>
      <c r="G29" s="75"/>
      <c r="H29" s="72">
        <v>-65889838</v>
      </c>
      <c r="I29" s="75"/>
      <c r="J29" s="72">
        <v>-65889838</v>
      </c>
      <c r="K29" s="15"/>
      <c r="L29" s="22">
        <v>0</v>
      </c>
      <c r="M29" s="15"/>
      <c r="N29" s="72">
        <v>0</v>
      </c>
      <c r="O29" s="75"/>
      <c r="P29" s="71">
        <v>0</v>
      </c>
      <c r="Q29" s="71"/>
      <c r="R29" s="75"/>
      <c r="S29" s="72">
        <v>-3861052406</v>
      </c>
      <c r="T29" s="75"/>
      <c r="U29" s="72">
        <v>-3861052406</v>
      </c>
      <c r="V29" s="15"/>
      <c r="W29" s="22">
        <v>-0.04</v>
      </c>
    </row>
    <row r="30" spans="1:23" ht="21.75" customHeight="1" x14ac:dyDescent="0.4">
      <c r="A30" s="49" t="s">
        <v>97</v>
      </c>
      <c r="B30" s="49"/>
      <c r="C30" s="15"/>
      <c r="D30" s="72">
        <v>0</v>
      </c>
      <c r="E30" s="75"/>
      <c r="F30" s="72">
        <v>79663977546</v>
      </c>
      <c r="G30" s="75"/>
      <c r="H30" s="72">
        <v>52771566185</v>
      </c>
      <c r="I30" s="75"/>
      <c r="J30" s="72">
        <v>132435543731</v>
      </c>
      <c r="K30" s="15"/>
      <c r="L30" s="22">
        <v>1.8</v>
      </c>
      <c r="M30" s="15"/>
      <c r="N30" s="72">
        <v>0</v>
      </c>
      <c r="O30" s="75"/>
      <c r="P30" s="71">
        <v>463439212678</v>
      </c>
      <c r="Q30" s="71"/>
      <c r="R30" s="75"/>
      <c r="S30" s="72">
        <v>52569716181</v>
      </c>
      <c r="T30" s="75"/>
      <c r="U30" s="72">
        <v>516008928859</v>
      </c>
      <c r="V30" s="15"/>
      <c r="W30" s="22">
        <v>5.63</v>
      </c>
    </row>
    <row r="31" spans="1:23" ht="21.75" customHeight="1" x14ac:dyDescent="0.4">
      <c r="A31" s="49" t="s">
        <v>54</v>
      </c>
      <c r="B31" s="49"/>
      <c r="C31" s="15"/>
      <c r="D31" s="72">
        <v>0</v>
      </c>
      <c r="E31" s="75"/>
      <c r="F31" s="72">
        <v>8519281485</v>
      </c>
      <c r="G31" s="75"/>
      <c r="H31" s="72">
        <v>-36907003980</v>
      </c>
      <c r="I31" s="75"/>
      <c r="J31" s="72">
        <v>-28387722495</v>
      </c>
      <c r="K31" s="15"/>
      <c r="L31" s="22">
        <v>-0.39</v>
      </c>
      <c r="M31" s="15"/>
      <c r="N31" s="72">
        <v>0</v>
      </c>
      <c r="O31" s="75"/>
      <c r="P31" s="71">
        <v>-2734</v>
      </c>
      <c r="Q31" s="71"/>
      <c r="R31" s="75"/>
      <c r="S31" s="72">
        <v>-36907003980</v>
      </c>
      <c r="T31" s="75"/>
      <c r="U31" s="72">
        <v>-36907006714</v>
      </c>
      <c r="V31" s="15"/>
      <c r="W31" s="22">
        <v>-0.4</v>
      </c>
    </row>
    <row r="32" spans="1:23" ht="21.75" customHeight="1" x14ac:dyDescent="0.4">
      <c r="A32" s="49" t="s">
        <v>82</v>
      </c>
      <c r="B32" s="49"/>
      <c r="C32" s="15"/>
      <c r="D32" s="72">
        <v>0</v>
      </c>
      <c r="E32" s="75"/>
      <c r="F32" s="72">
        <v>269070250015</v>
      </c>
      <c r="G32" s="75"/>
      <c r="H32" s="72">
        <v>-9085902093</v>
      </c>
      <c r="I32" s="75"/>
      <c r="J32" s="72">
        <v>259984347922</v>
      </c>
      <c r="K32" s="15"/>
      <c r="L32" s="22">
        <v>3.53</v>
      </c>
      <c r="M32" s="15"/>
      <c r="N32" s="72">
        <v>0</v>
      </c>
      <c r="O32" s="75"/>
      <c r="P32" s="71">
        <v>86177465531</v>
      </c>
      <c r="Q32" s="71"/>
      <c r="R32" s="75"/>
      <c r="S32" s="72">
        <v>-32952571290</v>
      </c>
      <c r="T32" s="75"/>
      <c r="U32" s="72">
        <v>53224894241</v>
      </c>
      <c r="V32" s="15"/>
      <c r="W32" s="22">
        <v>0.57999999999999996</v>
      </c>
    </row>
    <row r="33" spans="1:23" ht="21.75" customHeight="1" x14ac:dyDescent="0.4">
      <c r="A33" s="49" t="s">
        <v>53</v>
      </c>
      <c r="B33" s="49"/>
      <c r="C33" s="15"/>
      <c r="D33" s="72">
        <v>0</v>
      </c>
      <c r="E33" s="75"/>
      <c r="F33" s="72">
        <v>0</v>
      </c>
      <c r="G33" s="75"/>
      <c r="H33" s="72">
        <v>0</v>
      </c>
      <c r="I33" s="75"/>
      <c r="J33" s="72">
        <v>0</v>
      </c>
      <c r="K33" s="15"/>
      <c r="L33" s="22">
        <v>0</v>
      </c>
      <c r="M33" s="15"/>
      <c r="N33" s="72">
        <v>0</v>
      </c>
      <c r="O33" s="75"/>
      <c r="P33" s="71">
        <v>0</v>
      </c>
      <c r="Q33" s="71"/>
      <c r="R33" s="75"/>
      <c r="S33" s="72">
        <v>0</v>
      </c>
      <c r="T33" s="75"/>
      <c r="U33" s="72">
        <v>0</v>
      </c>
      <c r="V33" s="15"/>
      <c r="W33" s="22">
        <v>0</v>
      </c>
    </row>
    <row r="34" spans="1:23" ht="21.75" customHeight="1" x14ac:dyDescent="0.4">
      <c r="A34" s="49" t="s">
        <v>88</v>
      </c>
      <c r="B34" s="49"/>
      <c r="C34" s="15"/>
      <c r="D34" s="72">
        <v>0</v>
      </c>
      <c r="E34" s="75"/>
      <c r="F34" s="72">
        <v>0</v>
      </c>
      <c r="G34" s="75"/>
      <c r="H34" s="72">
        <v>-3484689359</v>
      </c>
      <c r="I34" s="75"/>
      <c r="J34" s="72">
        <v>-3484689359</v>
      </c>
      <c r="K34" s="15"/>
      <c r="L34" s="22">
        <v>-0.05</v>
      </c>
      <c r="M34" s="15"/>
      <c r="N34" s="72">
        <v>12853062210</v>
      </c>
      <c r="O34" s="75"/>
      <c r="P34" s="71">
        <v>0</v>
      </c>
      <c r="Q34" s="71"/>
      <c r="R34" s="75"/>
      <c r="S34" s="72">
        <v>-3484689359</v>
      </c>
      <c r="T34" s="75"/>
      <c r="U34" s="72">
        <v>9368372851</v>
      </c>
      <c r="V34" s="15"/>
      <c r="W34" s="22">
        <v>0.1</v>
      </c>
    </row>
    <row r="35" spans="1:23" ht="21.75" customHeight="1" x14ac:dyDescent="0.4">
      <c r="A35" s="49" t="s">
        <v>115</v>
      </c>
      <c r="B35" s="49"/>
      <c r="C35" s="15"/>
      <c r="D35" s="72">
        <v>0</v>
      </c>
      <c r="E35" s="75"/>
      <c r="F35" s="72">
        <v>0</v>
      </c>
      <c r="G35" s="75"/>
      <c r="H35" s="72">
        <v>8542478595</v>
      </c>
      <c r="I35" s="75"/>
      <c r="J35" s="72">
        <v>8542478595</v>
      </c>
      <c r="K35" s="15"/>
      <c r="L35" s="22">
        <v>0.12</v>
      </c>
      <c r="M35" s="15"/>
      <c r="N35" s="72">
        <v>0</v>
      </c>
      <c r="O35" s="75"/>
      <c r="P35" s="71">
        <v>0</v>
      </c>
      <c r="Q35" s="71"/>
      <c r="R35" s="75"/>
      <c r="S35" s="72">
        <v>8542478595</v>
      </c>
      <c r="T35" s="75"/>
      <c r="U35" s="72">
        <v>8542478595</v>
      </c>
      <c r="V35" s="15"/>
      <c r="W35" s="22">
        <v>0.09</v>
      </c>
    </row>
    <row r="36" spans="1:23" ht="21.75" customHeight="1" x14ac:dyDescent="0.4">
      <c r="A36" s="49" t="s">
        <v>51</v>
      </c>
      <c r="B36" s="49"/>
      <c r="C36" s="15"/>
      <c r="D36" s="72">
        <v>0</v>
      </c>
      <c r="E36" s="75"/>
      <c r="F36" s="72">
        <v>0</v>
      </c>
      <c r="G36" s="75"/>
      <c r="H36" s="72">
        <v>-411870</v>
      </c>
      <c r="I36" s="75"/>
      <c r="J36" s="72">
        <v>-411870</v>
      </c>
      <c r="K36" s="15"/>
      <c r="L36" s="22">
        <v>0</v>
      </c>
      <c r="M36" s="15"/>
      <c r="N36" s="72">
        <v>0</v>
      </c>
      <c r="O36" s="75"/>
      <c r="P36" s="71">
        <v>0</v>
      </c>
      <c r="Q36" s="71"/>
      <c r="R36" s="75"/>
      <c r="S36" s="72">
        <v>486672660</v>
      </c>
      <c r="T36" s="75"/>
      <c r="U36" s="72">
        <v>486672660</v>
      </c>
      <c r="V36" s="15"/>
      <c r="W36" s="22">
        <v>0.01</v>
      </c>
    </row>
    <row r="37" spans="1:23" ht="21.75" customHeight="1" x14ac:dyDescent="0.4">
      <c r="A37" s="49" t="s">
        <v>200</v>
      </c>
      <c r="B37" s="49"/>
      <c r="C37" s="15"/>
      <c r="D37" s="72">
        <v>0</v>
      </c>
      <c r="E37" s="75"/>
      <c r="F37" s="72">
        <v>0</v>
      </c>
      <c r="G37" s="75"/>
      <c r="H37" s="72">
        <v>0</v>
      </c>
      <c r="I37" s="75"/>
      <c r="J37" s="72">
        <v>0</v>
      </c>
      <c r="K37" s="15"/>
      <c r="L37" s="22">
        <v>0</v>
      </c>
      <c r="M37" s="15"/>
      <c r="N37" s="72">
        <v>42036500000</v>
      </c>
      <c r="O37" s="75"/>
      <c r="P37" s="71">
        <v>0</v>
      </c>
      <c r="Q37" s="71"/>
      <c r="R37" s="75"/>
      <c r="S37" s="72">
        <v>54949617465</v>
      </c>
      <c r="T37" s="75"/>
      <c r="U37" s="72">
        <v>96986117465</v>
      </c>
      <c r="V37" s="15"/>
      <c r="W37" s="22">
        <v>1.06</v>
      </c>
    </row>
    <row r="38" spans="1:23" ht="21.75" customHeight="1" x14ac:dyDescent="0.4">
      <c r="A38" s="49" t="s">
        <v>201</v>
      </c>
      <c r="B38" s="49"/>
      <c r="C38" s="15"/>
      <c r="D38" s="72">
        <v>0</v>
      </c>
      <c r="E38" s="75"/>
      <c r="F38" s="72">
        <v>0</v>
      </c>
      <c r="G38" s="75"/>
      <c r="H38" s="72">
        <v>0</v>
      </c>
      <c r="I38" s="75"/>
      <c r="J38" s="72">
        <v>0</v>
      </c>
      <c r="K38" s="15"/>
      <c r="L38" s="22">
        <v>0</v>
      </c>
      <c r="M38" s="15"/>
      <c r="N38" s="72">
        <v>0</v>
      </c>
      <c r="O38" s="75"/>
      <c r="P38" s="71">
        <v>0</v>
      </c>
      <c r="Q38" s="71"/>
      <c r="R38" s="75"/>
      <c r="S38" s="72">
        <v>-80012249377</v>
      </c>
      <c r="T38" s="75"/>
      <c r="U38" s="72">
        <v>-80012249377</v>
      </c>
      <c r="V38" s="15"/>
      <c r="W38" s="22">
        <v>-0.87</v>
      </c>
    </row>
    <row r="39" spans="1:23" ht="21.75" customHeight="1" x14ac:dyDescent="0.4">
      <c r="A39" s="49" t="s">
        <v>202</v>
      </c>
      <c r="B39" s="49"/>
      <c r="C39" s="15"/>
      <c r="D39" s="72">
        <v>0</v>
      </c>
      <c r="E39" s="75"/>
      <c r="F39" s="72">
        <v>0</v>
      </c>
      <c r="G39" s="75"/>
      <c r="H39" s="72">
        <v>0</v>
      </c>
      <c r="I39" s="75"/>
      <c r="J39" s="72">
        <v>0</v>
      </c>
      <c r="K39" s="15"/>
      <c r="L39" s="22">
        <v>0</v>
      </c>
      <c r="M39" s="15"/>
      <c r="N39" s="72">
        <v>0</v>
      </c>
      <c r="O39" s="75"/>
      <c r="P39" s="71">
        <v>0</v>
      </c>
      <c r="Q39" s="71"/>
      <c r="R39" s="75"/>
      <c r="S39" s="72">
        <v>-40569915103</v>
      </c>
      <c r="T39" s="75"/>
      <c r="U39" s="72">
        <v>-40569915103</v>
      </c>
      <c r="V39" s="15"/>
      <c r="W39" s="22">
        <v>-0.44</v>
      </c>
    </row>
    <row r="40" spans="1:23" ht="21.75" customHeight="1" x14ac:dyDescent="0.4">
      <c r="A40" s="49" t="s">
        <v>203</v>
      </c>
      <c r="B40" s="49"/>
      <c r="C40" s="15"/>
      <c r="D40" s="72">
        <v>0</v>
      </c>
      <c r="E40" s="75"/>
      <c r="F40" s="72">
        <v>0</v>
      </c>
      <c r="G40" s="75"/>
      <c r="H40" s="72">
        <v>0</v>
      </c>
      <c r="I40" s="75"/>
      <c r="J40" s="72">
        <v>0</v>
      </c>
      <c r="K40" s="15"/>
      <c r="L40" s="22">
        <v>0</v>
      </c>
      <c r="M40" s="15"/>
      <c r="N40" s="72">
        <v>0</v>
      </c>
      <c r="O40" s="75"/>
      <c r="P40" s="71">
        <v>0</v>
      </c>
      <c r="Q40" s="71"/>
      <c r="R40" s="75"/>
      <c r="S40" s="72">
        <v>82074772237</v>
      </c>
      <c r="T40" s="75"/>
      <c r="U40" s="72">
        <v>82074772237</v>
      </c>
      <c r="V40" s="15"/>
      <c r="W40" s="22">
        <v>0.9</v>
      </c>
    </row>
    <row r="41" spans="1:23" ht="21.75" customHeight="1" x14ac:dyDescent="0.4">
      <c r="A41" s="49" t="s">
        <v>93</v>
      </c>
      <c r="B41" s="49"/>
      <c r="C41" s="15"/>
      <c r="D41" s="72">
        <v>0</v>
      </c>
      <c r="E41" s="75"/>
      <c r="F41" s="72">
        <v>-5180118011</v>
      </c>
      <c r="G41" s="75"/>
      <c r="H41" s="72">
        <v>0</v>
      </c>
      <c r="I41" s="75"/>
      <c r="J41" s="72">
        <v>-5180118011</v>
      </c>
      <c r="K41" s="15"/>
      <c r="L41" s="22">
        <v>-7.0000000000000007E-2</v>
      </c>
      <c r="M41" s="15"/>
      <c r="N41" s="72">
        <v>0</v>
      </c>
      <c r="O41" s="75"/>
      <c r="P41" s="71">
        <v>95813078759</v>
      </c>
      <c r="Q41" s="71"/>
      <c r="R41" s="75"/>
      <c r="S41" s="72">
        <v>59560109589</v>
      </c>
      <c r="T41" s="75"/>
      <c r="U41" s="72">
        <v>155373188348</v>
      </c>
      <c r="V41" s="15"/>
      <c r="W41" s="22">
        <v>1.69</v>
      </c>
    </row>
    <row r="42" spans="1:23" ht="21.75" customHeight="1" x14ac:dyDescent="0.4">
      <c r="A42" s="49" t="s">
        <v>204</v>
      </c>
      <c r="B42" s="49"/>
      <c r="C42" s="15"/>
      <c r="D42" s="72">
        <v>0</v>
      </c>
      <c r="E42" s="75"/>
      <c r="F42" s="72">
        <v>-76392206905</v>
      </c>
      <c r="G42" s="75"/>
      <c r="H42" s="72">
        <v>0</v>
      </c>
      <c r="I42" s="75"/>
      <c r="J42" s="72">
        <v>-76392206905</v>
      </c>
      <c r="K42" s="15"/>
      <c r="L42" s="22">
        <v>-1.04</v>
      </c>
      <c r="M42" s="15"/>
      <c r="N42" s="72">
        <v>0</v>
      </c>
      <c r="O42" s="75"/>
      <c r="P42" s="71">
        <v>-27876501945</v>
      </c>
      <c r="Q42" s="71"/>
      <c r="R42" s="75"/>
      <c r="S42" s="72">
        <v>-10899</v>
      </c>
      <c r="T42" s="75"/>
      <c r="U42" s="72">
        <v>-27876512844</v>
      </c>
      <c r="V42" s="15"/>
      <c r="W42" s="22">
        <v>-0.3</v>
      </c>
    </row>
    <row r="43" spans="1:23" ht="21.75" customHeight="1" x14ac:dyDescent="0.4">
      <c r="A43" s="49" t="s">
        <v>205</v>
      </c>
      <c r="B43" s="49"/>
      <c r="C43" s="15"/>
      <c r="D43" s="72">
        <v>0</v>
      </c>
      <c r="E43" s="75"/>
      <c r="F43" s="72">
        <v>0</v>
      </c>
      <c r="G43" s="75"/>
      <c r="H43" s="72">
        <v>0</v>
      </c>
      <c r="I43" s="75"/>
      <c r="J43" s="72">
        <v>0</v>
      </c>
      <c r="K43" s="15"/>
      <c r="L43" s="22">
        <v>0</v>
      </c>
      <c r="M43" s="15"/>
      <c r="N43" s="72">
        <v>0</v>
      </c>
      <c r="O43" s="75"/>
      <c r="P43" s="71">
        <v>0</v>
      </c>
      <c r="Q43" s="71"/>
      <c r="R43" s="75"/>
      <c r="S43" s="72">
        <v>-83774407765</v>
      </c>
      <c r="T43" s="75"/>
      <c r="U43" s="72">
        <v>-83774407765</v>
      </c>
      <c r="V43" s="15"/>
      <c r="W43" s="22">
        <v>-0.91</v>
      </c>
    </row>
    <row r="44" spans="1:23" ht="21.75" customHeight="1" x14ac:dyDescent="0.4">
      <c r="A44" s="49" t="s">
        <v>206</v>
      </c>
      <c r="B44" s="49"/>
      <c r="C44" s="15"/>
      <c r="D44" s="72">
        <v>0</v>
      </c>
      <c r="E44" s="75"/>
      <c r="F44" s="72">
        <v>0</v>
      </c>
      <c r="G44" s="75"/>
      <c r="H44" s="72">
        <v>0</v>
      </c>
      <c r="I44" s="75"/>
      <c r="J44" s="72">
        <v>0</v>
      </c>
      <c r="K44" s="15"/>
      <c r="L44" s="22">
        <v>0</v>
      </c>
      <c r="M44" s="15"/>
      <c r="N44" s="72">
        <v>0</v>
      </c>
      <c r="O44" s="75"/>
      <c r="P44" s="71">
        <v>0</v>
      </c>
      <c r="Q44" s="71"/>
      <c r="R44" s="75"/>
      <c r="S44" s="72">
        <v>6717356945</v>
      </c>
      <c r="T44" s="75"/>
      <c r="U44" s="72">
        <v>6717356945</v>
      </c>
      <c r="V44" s="15"/>
      <c r="W44" s="22">
        <v>7.0000000000000007E-2</v>
      </c>
    </row>
    <row r="45" spans="1:23" ht="21.75" customHeight="1" x14ac:dyDescent="0.4">
      <c r="A45" s="49" t="s">
        <v>207</v>
      </c>
      <c r="B45" s="49"/>
      <c r="C45" s="15"/>
      <c r="D45" s="72">
        <v>0</v>
      </c>
      <c r="E45" s="75"/>
      <c r="F45" s="72">
        <v>0</v>
      </c>
      <c r="G45" s="75"/>
      <c r="H45" s="72">
        <v>0</v>
      </c>
      <c r="I45" s="75"/>
      <c r="J45" s="72">
        <v>0</v>
      </c>
      <c r="K45" s="15"/>
      <c r="L45" s="22">
        <v>0</v>
      </c>
      <c r="M45" s="15"/>
      <c r="N45" s="72">
        <v>0</v>
      </c>
      <c r="O45" s="75"/>
      <c r="P45" s="71">
        <v>0</v>
      </c>
      <c r="Q45" s="71"/>
      <c r="R45" s="75"/>
      <c r="S45" s="72">
        <v>12990550593</v>
      </c>
      <c r="T45" s="75"/>
      <c r="U45" s="72">
        <v>12990550593</v>
      </c>
      <c r="V45" s="15"/>
      <c r="W45" s="22">
        <v>0.14000000000000001</v>
      </c>
    </row>
    <row r="46" spans="1:23" ht="21.75" customHeight="1" x14ac:dyDescent="0.4">
      <c r="A46" s="49" t="s">
        <v>208</v>
      </c>
      <c r="B46" s="49"/>
      <c r="C46" s="15"/>
      <c r="D46" s="72">
        <v>0</v>
      </c>
      <c r="E46" s="75"/>
      <c r="F46" s="72">
        <v>0</v>
      </c>
      <c r="G46" s="75"/>
      <c r="H46" s="72">
        <v>0</v>
      </c>
      <c r="I46" s="75"/>
      <c r="J46" s="72">
        <v>0</v>
      </c>
      <c r="K46" s="15"/>
      <c r="L46" s="22">
        <v>0</v>
      </c>
      <c r="M46" s="15"/>
      <c r="N46" s="72">
        <v>0</v>
      </c>
      <c r="O46" s="75"/>
      <c r="P46" s="71">
        <v>0</v>
      </c>
      <c r="Q46" s="71"/>
      <c r="R46" s="75"/>
      <c r="S46" s="72">
        <v>-5019710243</v>
      </c>
      <c r="T46" s="75"/>
      <c r="U46" s="72">
        <v>-5019710243</v>
      </c>
      <c r="V46" s="15"/>
      <c r="W46" s="22">
        <v>-0.05</v>
      </c>
    </row>
    <row r="47" spans="1:23" ht="21.75" customHeight="1" x14ac:dyDescent="0.4">
      <c r="A47" s="49" t="s">
        <v>209</v>
      </c>
      <c r="B47" s="49"/>
      <c r="C47" s="15"/>
      <c r="D47" s="72">
        <v>0</v>
      </c>
      <c r="E47" s="75"/>
      <c r="F47" s="72">
        <v>0</v>
      </c>
      <c r="G47" s="75"/>
      <c r="H47" s="72">
        <v>0</v>
      </c>
      <c r="I47" s="75"/>
      <c r="J47" s="72">
        <v>0</v>
      </c>
      <c r="K47" s="15"/>
      <c r="L47" s="22">
        <v>0</v>
      </c>
      <c r="M47" s="15"/>
      <c r="N47" s="72">
        <v>0</v>
      </c>
      <c r="O47" s="75"/>
      <c r="P47" s="71">
        <v>0</v>
      </c>
      <c r="Q47" s="71"/>
      <c r="R47" s="75"/>
      <c r="S47" s="72">
        <v>115988260828</v>
      </c>
      <c r="T47" s="75"/>
      <c r="U47" s="72">
        <v>115988260828</v>
      </c>
      <c r="V47" s="15"/>
      <c r="W47" s="22">
        <v>1.26</v>
      </c>
    </row>
    <row r="48" spans="1:23" ht="21.75" customHeight="1" x14ac:dyDescent="0.4">
      <c r="A48" s="49" t="s">
        <v>210</v>
      </c>
      <c r="B48" s="49"/>
      <c r="C48" s="15"/>
      <c r="D48" s="72">
        <v>0</v>
      </c>
      <c r="E48" s="75"/>
      <c r="F48" s="72">
        <v>0</v>
      </c>
      <c r="G48" s="75"/>
      <c r="H48" s="72">
        <v>0</v>
      </c>
      <c r="I48" s="75"/>
      <c r="J48" s="72">
        <v>0</v>
      </c>
      <c r="K48" s="15"/>
      <c r="L48" s="22">
        <v>0</v>
      </c>
      <c r="M48" s="15"/>
      <c r="N48" s="72">
        <v>0</v>
      </c>
      <c r="O48" s="75"/>
      <c r="P48" s="71">
        <v>0</v>
      </c>
      <c r="Q48" s="71"/>
      <c r="R48" s="75"/>
      <c r="S48" s="72">
        <v>-18394662548</v>
      </c>
      <c r="T48" s="75"/>
      <c r="U48" s="72">
        <v>-18394662548</v>
      </c>
      <c r="V48" s="15"/>
      <c r="W48" s="22">
        <v>-0.2</v>
      </c>
    </row>
    <row r="49" spans="1:23" ht="21.75" customHeight="1" x14ac:dyDescent="0.4">
      <c r="A49" s="49" t="s">
        <v>211</v>
      </c>
      <c r="B49" s="49"/>
      <c r="C49" s="15"/>
      <c r="D49" s="72">
        <v>0</v>
      </c>
      <c r="E49" s="75"/>
      <c r="F49" s="72">
        <v>0</v>
      </c>
      <c r="G49" s="75"/>
      <c r="H49" s="72">
        <v>0</v>
      </c>
      <c r="I49" s="75"/>
      <c r="J49" s="72">
        <v>0</v>
      </c>
      <c r="K49" s="15"/>
      <c r="L49" s="22">
        <v>0</v>
      </c>
      <c r="M49" s="15"/>
      <c r="N49" s="72">
        <v>0</v>
      </c>
      <c r="O49" s="75"/>
      <c r="P49" s="71">
        <v>0</v>
      </c>
      <c r="Q49" s="71"/>
      <c r="R49" s="75"/>
      <c r="S49" s="72">
        <v>-3567240555</v>
      </c>
      <c r="T49" s="75"/>
      <c r="U49" s="72">
        <v>-3567240555</v>
      </c>
      <c r="V49" s="15"/>
      <c r="W49" s="22">
        <v>-0.04</v>
      </c>
    </row>
    <row r="50" spans="1:23" ht="21.75" customHeight="1" x14ac:dyDescent="0.4">
      <c r="A50" s="49" t="s">
        <v>34</v>
      </c>
      <c r="B50" s="49"/>
      <c r="C50" s="15"/>
      <c r="D50" s="72">
        <v>0</v>
      </c>
      <c r="E50" s="75"/>
      <c r="F50" s="72">
        <v>20908068364</v>
      </c>
      <c r="G50" s="75"/>
      <c r="H50" s="72">
        <v>0</v>
      </c>
      <c r="I50" s="75"/>
      <c r="J50" s="72">
        <v>20908068364</v>
      </c>
      <c r="K50" s="15"/>
      <c r="L50" s="22">
        <v>0.28000000000000003</v>
      </c>
      <c r="M50" s="15"/>
      <c r="N50" s="72">
        <v>0</v>
      </c>
      <c r="O50" s="75"/>
      <c r="P50" s="71">
        <v>43436326904</v>
      </c>
      <c r="Q50" s="71"/>
      <c r="R50" s="75"/>
      <c r="S50" s="72">
        <v>57027299291</v>
      </c>
      <c r="T50" s="75"/>
      <c r="U50" s="72">
        <v>100463626195</v>
      </c>
      <c r="V50" s="15"/>
      <c r="W50" s="22">
        <v>1.1000000000000001</v>
      </c>
    </row>
    <row r="51" spans="1:23" ht="21.75" customHeight="1" x14ac:dyDescent="0.4">
      <c r="A51" s="49" t="s">
        <v>212</v>
      </c>
      <c r="B51" s="49"/>
      <c r="C51" s="15"/>
      <c r="D51" s="72">
        <v>0</v>
      </c>
      <c r="E51" s="75"/>
      <c r="F51" s="72">
        <v>0</v>
      </c>
      <c r="G51" s="75"/>
      <c r="H51" s="72">
        <v>0</v>
      </c>
      <c r="I51" s="75"/>
      <c r="J51" s="72">
        <v>0</v>
      </c>
      <c r="K51" s="15"/>
      <c r="L51" s="22">
        <v>0</v>
      </c>
      <c r="M51" s="15"/>
      <c r="N51" s="72">
        <v>0</v>
      </c>
      <c r="O51" s="75"/>
      <c r="P51" s="71">
        <v>0</v>
      </c>
      <c r="Q51" s="71"/>
      <c r="R51" s="75"/>
      <c r="S51" s="72">
        <v>-1962073351</v>
      </c>
      <c r="T51" s="75"/>
      <c r="U51" s="72">
        <v>-1962073351</v>
      </c>
      <c r="V51" s="15"/>
      <c r="W51" s="22">
        <v>-0.02</v>
      </c>
    </row>
    <row r="52" spans="1:23" ht="21.75" customHeight="1" x14ac:dyDescent="0.4">
      <c r="A52" s="49" t="s">
        <v>213</v>
      </c>
      <c r="B52" s="49"/>
      <c r="C52" s="15"/>
      <c r="D52" s="72">
        <v>0</v>
      </c>
      <c r="E52" s="75"/>
      <c r="F52" s="72">
        <v>0</v>
      </c>
      <c r="G52" s="75"/>
      <c r="H52" s="72">
        <v>0</v>
      </c>
      <c r="I52" s="75"/>
      <c r="J52" s="72">
        <v>0</v>
      </c>
      <c r="K52" s="15"/>
      <c r="L52" s="22">
        <v>0</v>
      </c>
      <c r="M52" s="15"/>
      <c r="N52" s="72">
        <v>0</v>
      </c>
      <c r="O52" s="75"/>
      <c r="P52" s="71">
        <v>0</v>
      </c>
      <c r="Q52" s="71"/>
      <c r="R52" s="75"/>
      <c r="S52" s="72">
        <v>17737700279</v>
      </c>
      <c r="T52" s="75"/>
      <c r="U52" s="72">
        <v>17737700279</v>
      </c>
      <c r="V52" s="15"/>
      <c r="W52" s="22">
        <v>0.19</v>
      </c>
    </row>
    <row r="53" spans="1:23" ht="21.75" customHeight="1" x14ac:dyDescent="0.4">
      <c r="A53" s="49" t="s">
        <v>74</v>
      </c>
      <c r="B53" s="49"/>
      <c r="C53" s="15"/>
      <c r="D53" s="72">
        <v>0</v>
      </c>
      <c r="E53" s="75"/>
      <c r="F53" s="72">
        <v>95983365564</v>
      </c>
      <c r="G53" s="75"/>
      <c r="H53" s="72">
        <v>0</v>
      </c>
      <c r="I53" s="75"/>
      <c r="J53" s="72">
        <v>95983365564</v>
      </c>
      <c r="K53" s="15"/>
      <c r="L53" s="22">
        <v>1.3</v>
      </c>
      <c r="M53" s="15"/>
      <c r="N53" s="72">
        <v>0</v>
      </c>
      <c r="O53" s="75"/>
      <c r="P53" s="71">
        <v>118409385516</v>
      </c>
      <c r="Q53" s="71"/>
      <c r="R53" s="75"/>
      <c r="S53" s="72">
        <v>-2127547503</v>
      </c>
      <c r="T53" s="75"/>
      <c r="U53" s="72">
        <v>116281838013</v>
      </c>
      <c r="V53" s="15"/>
      <c r="W53" s="22">
        <v>1.27</v>
      </c>
    </row>
    <row r="54" spans="1:23" ht="21.75" customHeight="1" x14ac:dyDescent="0.4">
      <c r="A54" s="49" t="s">
        <v>214</v>
      </c>
      <c r="B54" s="49"/>
      <c r="C54" s="15"/>
      <c r="D54" s="72">
        <v>0</v>
      </c>
      <c r="E54" s="75"/>
      <c r="F54" s="72">
        <v>0</v>
      </c>
      <c r="G54" s="75"/>
      <c r="H54" s="72">
        <v>0</v>
      </c>
      <c r="I54" s="75"/>
      <c r="J54" s="72">
        <v>0</v>
      </c>
      <c r="K54" s="15"/>
      <c r="L54" s="22">
        <v>0</v>
      </c>
      <c r="M54" s="15"/>
      <c r="N54" s="72">
        <v>0</v>
      </c>
      <c r="O54" s="75"/>
      <c r="P54" s="71">
        <v>0</v>
      </c>
      <c r="Q54" s="71"/>
      <c r="R54" s="75"/>
      <c r="S54" s="72">
        <v>-42221842220</v>
      </c>
      <c r="T54" s="75"/>
      <c r="U54" s="72">
        <v>-42221842220</v>
      </c>
      <c r="V54" s="15"/>
      <c r="W54" s="22">
        <v>-0.46</v>
      </c>
    </row>
    <row r="55" spans="1:23" ht="21.75" customHeight="1" x14ac:dyDescent="0.4">
      <c r="A55" s="49" t="s">
        <v>215</v>
      </c>
      <c r="B55" s="49"/>
      <c r="C55" s="15"/>
      <c r="D55" s="72">
        <v>0</v>
      </c>
      <c r="E55" s="75"/>
      <c r="F55" s="72">
        <v>0</v>
      </c>
      <c r="G55" s="75"/>
      <c r="H55" s="72">
        <v>0</v>
      </c>
      <c r="I55" s="75"/>
      <c r="J55" s="72">
        <v>0</v>
      </c>
      <c r="K55" s="15"/>
      <c r="L55" s="22">
        <v>0</v>
      </c>
      <c r="M55" s="15"/>
      <c r="N55" s="72">
        <v>0</v>
      </c>
      <c r="O55" s="75"/>
      <c r="P55" s="71">
        <v>0</v>
      </c>
      <c r="Q55" s="71"/>
      <c r="R55" s="75"/>
      <c r="S55" s="72">
        <v>25862308</v>
      </c>
      <c r="T55" s="75"/>
      <c r="U55" s="72">
        <v>25862308</v>
      </c>
      <c r="V55" s="15"/>
      <c r="W55" s="22">
        <v>0</v>
      </c>
    </row>
    <row r="56" spans="1:23" ht="21.75" customHeight="1" x14ac:dyDescent="0.4">
      <c r="A56" s="49" t="s">
        <v>216</v>
      </c>
      <c r="B56" s="49"/>
      <c r="C56" s="15"/>
      <c r="D56" s="72">
        <v>0</v>
      </c>
      <c r="E56" s="75"/>
      <c r="F56" s="72">
        <v>0</v>
      </c>
      <c r="G56" s="75"/>
      <c r="H56" s="72">
        <v>0</v>
      </c>
      <c r="I56" s="75"/>
      <c r="J56" s="72">
        <v>0</v>
      </c>
      <c r="K56" s="15"/>
      <c r="L56" s="22">
        <v>0</v>
      </c>
      <c r="M56" s="15"/>
      <c r="N56" s="72">
        <v>0</v>
      </c>
      <c r="O56" s="75"/>
      <c r="P56" s="71">
        <v>0</v>
      </c>
      <c r="Q56" s="71"/>
      <c r="R56" s="75"/>
      <c r="S56" s="72">
        <v>811504841</v>
      </c>
      <c r="T56" s="75"/>
      <c r="U56" s="72">
        <v>811504841</v>
      </c>
      <c r="V56" s="15"/>
      <c r="W56" s="22">
        <v>0.01</v>
      </c>
    </row>
    <row r="57" spans="1:23" ht="21.75" customHeight="1" x14ac:dyDescent="0.4">
      <c r="A57" s="49" t="s">
        <v>217</v>
      </c>
      <c r="B57" s="49"/>
      <c r="C57" s="15"/>
      <c r="D57" s="72">
        <v>0</v>
      </c>
      <c r="E57" s="75"/>
      <c r="F57" s="72">
        <v>0</v>
      </c>
      <c r="G57" s="75"/>
      <c r="H57" s="72">
        <v>0</v>
      </c>
      <c r="I57" s="75"/>
      <c r="J57" s="72">
        <v>0</v>
      </c>
      <c r="K57" s="15"/>
      <c r="L57" s="22">
        <v>0</v>
      </c>
      <c r="M57" s="15"/>
      <c r="N57" s="72">
        <v>0</v>
      </c>
      <c r="O57" s="75"/>
      <c r="P57" s="71">
        <v>0</v>
      </c>
      <c r="Q57" s="71"/>
      <c r="R57" s="75"/>
      <c r="S57" s="72">
        <v>-3329453682</v>
      </c>
      <c r="T57" s="75"/>
      <c r="U57" s="72">
        <v>-3329453682</v>
      </c>
      <c r="V57" s="15"/>
      <c r="W57" s="22">
        <v>-0.04</v>
      </c>
    </row>
    <row r="58" spans="1:23" ht="21.75" customHeight="1" x14ac:dyDescent="0.4">
      <c r="A58" s="49" t="s">
        <v>218</v>
      </c>
      <c r="B58" s="49"/>
      <c r="C58" s="15"/>
      <c r="D58" s="72">
        <v>0</v>
      </c>
      <c r="E58" s="75"/>
      <c r="F58" s="72">
        <v>0</v>
      </c>
      <c r="G58" s="75"/>
      <c r="H58" s="72">
        <v>0</v>
      </c>
      <c r="I58" s="75"/>
      <c r="J58" s="72">
        <v>0</v>
      </c>
      <c r="K58" s="15"/>
      <c r="L58" s="22">
        <v>0</v>
      </c>
      <c r="M58" s="15"/>
      <c r="N58" s="72">
        <v>0</v>
      </c>
      <c r="O58" s="75"/>
      <c r="P58" s="71">
        <v>0</v>
      </c>
      <c r="Q58" s="71"/>
      <c r="R58" s="75"/>
      <c r="S58" s="72">
        <v>5457958478</v>
      </c>
      <c r="T58" s="75"/>
      <c r="U58" s="72">
        <v>5457958478</v>
      </c>
      <c r="V58" s="15"/>
      <c r="W58" s="22">
        <v>0.06</v>
      </c>
    </row>
    <row r="59" spans="1:23" ht="21.75" customHeight="1" x14ac:dyDescent="0.4">
      <c r="A59" s="49" t="s">
        <v>48</v>
      </c>
      <c r="B59" s="49"/>
      <c r="C59" s="15"/>
      <c r="D59" s="72">
        <v>0</v>
      </c>
      <c r="E59" s="75"/>
      <c r="F59" s="72">
        <v>122466960</v>
      </c>
      <c r="G59" s="75"/>
      <c r="H59" s="72">
        <v>0</v>
      </c>
      <c r="I59" s="75"/>
      <c r="J59" s="72">
        <v>122466960</v>
      </c>
      <c r="K59" s="15"/>
      <c r="L59" s="22">
        <v>0</v>
      </c>
      <c r="M59" s="15"/>
      <c r="N59" s="72">
        <v>252898068</v>
      </c>
      <c r="O59" s="75"/>
      <c r="P59" s="71">
        <v>121207199</v>
      </c>
      <c r="Q59" s="71"/>
      <c r="R59" s="75"/>
      <c r="S59" s="72">
        <v>829020328</v>
      </c>
      <c r="T59" s="75"/>
      <c r="U59" s="72">
        <v>1203125595</v>
      </c>
      <c r="V59" s="15"/>
      <c r="W59" s="22">
        <v>0.01</v>
      </c>
    </row>
    <row r="60" spans="1:23" ht="21.75" customHeight="1" x14ac:dyDescent="0.4">
      <c r="A60" s="49" t="s">
        <v>219</v>
      </c>
      <c r="B60" s="49"/>
      <c r="C60" s="15"/>
      <c r="D60" s="72">
        <v>0</v>
      </c>
      <c r="E60" s="75"/>
      <c r="F60" s="72">
        <v>0</v>
      </c>
      <c r="G60" s="75"/>
      <c r="H60" s="72">
        <v>0</v>
      </c>
      <c r="I60" s="75"/>
      <c r="J60" s="72">
        <v>0</v>
      </c>
      <c r="K60" s="15"/>
      <c r="L60" s="22">
        <v>0</v>
      </c>
      <c r="M60" s="15"/>
      <c r="N60" s="72">
        <v>0</v>
      </c>
      <c r="O60" s="75"/>
      <c r="P60" s="71">
        <v>0</v>
      </c>
      <c r="Q60" s="71"/>
      <c r="R60" s="75"/>
      <c r="S60" s="72">
        <v>3317355268</v>
      </c>
      <c r="T60" s="75"/>
      <c r="U60" s="72">
        <v>3317355268</v>
      </c>
      <c r="V60" s="15"/>
      <c r="W60" s="22">
        <v>0.04</v>
      </c>
    </row>
    <row r="61" spans="1:23" ht="21.75" customHeight="1" x14ac:dyDescent="0.4">
      <c r="A61" s="49" t="s">
        <v>220</v>
      </c>
      <c r="B61" s="49"/>
      <c r="C61" s="15"/>
      <c r="D61" s="72">
        <v>0</v>
      </c>
      <c r="E61" s="75"/>
      <c r="F61" s="72">
        <v>0</v>
      </c>
      <c r="G61" s="75"/>
      <c r="H61" s="72">
        <v>0</v>
      </c>
      <c r="I61" s="75"/>
      <c r="J61" s="72">
        <v>0</v>
      </c>
      <c r="K61" s="15"/>
      <c r="L61" s="22">
        <v>0</v>
      </c>
      <c r="M61" s="15"/>
      <c r="N61" s="72">
        <v>0</v>
      </c>
      <c r="O61" s="75"/>
      <c r="P61" s="71">
        <v>0</v>
      </c>
      <c r="Q61" s="71"/>
      <c r="R61" s="75"/>
      <c r="S61" s="72">
        <v>602463987649</v>
      </c>
      <c r="T61" s="75"/>
      <c r="U61" s="72">
        <v>602463987649</v>
      </c>
      <c r="V61" s="15"/>
      <c r="W61" s="22">
        <v>6.57</v>
      </c>
    </row>
    <row r="62" spans="1:23" ht="21.75" customHeight="1" x14ac:dyDescent="0.4">
      <c r="A62" s="49" t="s">
        <v>221</v>
      </c>
      <c r="B62" s="49"/>
      <c r="C62" s="15"/>
      <c r="D62" s="72">
        <v>0</v>
      </c>
      <c r="E62" s="75"/>
      <c r="F62" s="72">
        <v>0</v>
      </c>
      <c r="G62" s="75"/>
      <c r="H62" s="72">
        <v>0</v>
      </c>
      <c r="I62" s="75"/>
      <c r="J62" s="72">
        <v>0</v>
      </c>
      <c r="K62" s="15"/>
      <c r="L62" s="22">
        <v>0</v>
      </c>
      <c r="M62" s="15"/>
      <c r="N62" s="72">
        <v>0</v>
      </c>
      <c r="O62" s="75"/>
      <c r="P62" s="71">
        <v>0</v>
      </c>
      <c r="Q62" s="71"/>
      <c r="R62" s="75"/>
      <c r="S62" s="72">
        <v>19474651702</v>
      </c>
      <c r="T62" s="75"/>
      <c r="U62" s="72">
        <v>19474651702</v>
      </c>
      <c r="V62" s="15"/>
      <c r="W62" s="22">
        <v>0.21</v>
      </c>
    </row>
    <row r="63" spans="1:23" ht="21.75" customHeight="1" x14ac:dyDescent="0.4">
      <c r="A63" s="49" t="s">
        <v>222</v>
      </c>
      <c r="B63" s="49"/>
      <c r="C63" s="15"/>
      <c r="D63" s="72">
        <v>0</v>
      </c>
      <c r="E63" s="75"/>
      <c r="F63" s="72">
        <v>0</v>
      </c>
      <c r="G63" s="75"/>
      <c r="H63" s="72">
        <v>0</v>
      </c>
      <c r="I63" s="75"/>
      <c r="J63" s="72">
        <v>0</v>
      </c>
      <c r="K63" s="15"/>
      <c r="L63" s="22">
        <v>0</v>
      </c>
      <c r="M63" s="15"/>
      <c r="N63" s="72">
        <v>0</v>
      </c>
      <c r="O63" s="75"/>
      <c r="P63" s="71">
        <v>0</v>
      </c>
      <c r="Q63" s="71"/>
      <c r="R63" s="75"/>
      <c r="S63" s="72">
        <v>-1377379782</v>
      </c>
      <c r="T63" s="75"/>
      <c r="U63" s="72">
        <v>-1377379782</v>
      </c>
      <c r="V63" s="15"/>
      <c r="W63" s="22">
        <v>-0.02</v>
      </c>
    </row>
    <row r="64" spans="1:23" ht="21.75" customHeight="1" x14ac:dyDescent="0.4">
      <c r="A64" s="49" t="s">
        <v>42</v>
      </c>
      <c r="B64" s="49"/>
      <c r="C64" s="15"/>
      <c r="D64" s="72">
        <v>0</v>
      </c>
      <c r="E64" s="75"/>
      <c r="F64" s="72">
        <v>35048201572</v>
      </c>
      <c r="G64" s="75"/>
      <c r="H64" s="72">
        <v>0</v>
      </c>
      <c r="I64" s="75"/>
      <c r="J64" s="72">
        <v>35048201572</v>
      </c>
      <c r="K64" s="15"/>
      <c r="L64" s="22">
        <v>0.48</v>
      </c>
      <c r="M64" s="15"/>
      <c r="N64" s="72">
        <v>0</v>
      </c>
      <c r="O64" s="75"/>
      <c r="P64" s="71">
        <v>32866042691</v>
      </c>
      <c r="Q64" s="71"/>
      <c r="R64" s="75"/>
      <c r="S64" s="72">
        <v>19371104606</v>
      </c>
      <c r="T64" s="75"/>
      <c r="U64" s="72">
        <v>52237147297</v>
      </c>
      <c r="V64" s="15"/>
      <c r="W64" s="22">
        <v>0.56999999999999995</v>
      </c>
    </row>
    <row r="65" spans="1:23" ht="21.75" customHeight="1" x14ac:dyDescent="0.4">
      <c r="A65" s="49" t="s">
        <v>223</v>
      </c>
      <c r="B65" s="49"/>
      <c r="C65" s="15"/>
      <c r="D65" s="72">
        <v>0</v>
      </c>
      <c r="E65" s="75"/>
      <c r="F65" s="72">
        <v>0</v>
      </c>
      <c r="G65" s="75"/>
      <c r="H65" s="72">
        <v>0</v>
      </c>
      <c r="I65" s="75"/>
      <c r="J65" s="72">
        <v>0</v>
      </c>
      <c r="K65" s="15"/>
      <c r="L65" s="22">
        <v>0</v>
      </c>
      <c r="M65" s="15"/>
      <c r="N65" s="72">
        <v>0</v>
      </c>
      <c r="O65" s="75"/>
      <c r="P65" s="71">
        <v>0</v>
      </c>
      <c r="Q65" s="71"/>
      <c r="R65" s="75"/>
      <c r="S65" s="72">
        <v>-22488488240</v>
      </c>
      <c r="T65" s="75"/>
      <c r="U65" s="72">
        <v>-22488488240</v>
      </c>
      <c r="V65" s="15"/>
      <c r="W65" s="22">
        <v>-0.25</v>
      </c>
    </row>
    <row r="66" spans="1:23" ht="21.75" customHeight="1" x14ac:dyDescent="0.4">
      <c r="A66" s="49" t="s">
        <v>224</v>
      </c>
      <c r="B66" s="49"/>
      <c r="C66" s="15"/>
      <c r="D66" s="72">
        <v>0</v>
      </c>
      <c r="E66" s="75"/>
      <c r="F66" s="72">
        <v>0</v>
      </c>
      <c r="G66" s="75"/>
      <c r="H66" s="72">
        <v>0</v>
      </c>
      <c r="I66" s="75"/>
      <c r="J66" s="72">
        <v>0</v>
      </c>
      <c r="K66" s="15"/>
      <c r="L66" s="22">
        <v>0</v>
      </c>
      <c r="M66" s="15"/>
      <c r="N66" s="72">
        <v>0</v>
      </c>
      <c r="O66" s="75"/>
      <c r="P66" s="71">
        <v>0</v>
      </c>
      <c r="Q66" s="71"/>
      <c r="R66" s="75"/>
      <c r="S66" s="72">
        <v>22264394242</v>
      </c>
      <c r="T66" s="75"/>
      <c r="U66" s="72">
        <v>22264394242</v>
      </c>
      <c r="V66" s="15"/>
      <c r="W66" s="22">
        <v>0.24</v>
      </c>
    </row>
    <row r="67" spans="1:23" ht="21.75" customHeight="1" x14ac:dyDescent="0.4">
      <c r="A67" s="49" t="s">
        <v>225</v>
      </c>
      <c r="B67" s="49"/>
      <c r="C67" s="15"/>
      <c r="D67" s="72">
        <v>0</v>
      </c>
      <c r="E67" s="75"/>
      <c r="F67" s="72">
        <v>0</v>
      </c>
      <c r="G67" s="75"/>
      <c r="H67" s="72">
        <v>0</v>
      </c>
      <c r="I67" s="75"/>
      <c r="J67" s="72">
        <v>0</v>
      </c>
      <c r="K67" s="15"/>
      <c r="L67" s="22">
        <v>0</v>
      </c>
      <c r="M67" s="15"/>
      <c r="N67" s="72">
        <v>0</v>
      </c>
      <c r="O67" s="75"/>
      <c r="P67" s="71">
        <v>0</v>
      </c>
      <c r="Q67" s="71"/>
      <c r="R67" s="75"/>
      <c r="S67" s="72">
        <v>1974387600</v>
      </c>
      <c r="T67" s="75"/>
      <c r="U67" s="72">
        <v>1974387600</v>
      </c>
      <c r="V67" s="15"/>
      <c r="W67" s="22">
        <v>0.02</v>
      </c>
    </row>
    <row r="68" spans="1:23" ht="21.75" customHeight="1" x14ac:dyDescent="0.4">
      <c r="A68" s="49" t="s">
        <v>226</v>
      </c>
      <c r="B68" s="49"/>
      <c r="C68" s="15"/>
      <c r="D68" s="72">
        <v>0</v>
      </c>
      <c r="E68" s="75"/>
      <c r="F68" s="72">
        <v>0</v>
      </c>
      <c r="G68" s="75"/>
      <c r="H68" s="72">
        <v>0</v>
      </c>
      <c r="I68" s="75"/>
      <c r="J68" s="72">
        <v>0</v>
      </c>
      <c r="K68" s="15"/>
      <c r="L68" s="22">
        <v>0</v>
      </c>
      <c r="M68" s="15"/>
      <c r="N68" s="72">
        <v>0</v>
      </c>
      <c r="O68" s="75"/>
      <c r="P68" s="71">
        <v>0</v>
      </c>
      <c r="Q68" s="71"/>
      <c r="R68" s="75"/>
      <c r="S68" s="72">
        <v>441358220</v>
      </c>
      <c r="T68" s="75"/>
      <c r="U68" s="72">
        <v>441358220</v>
      </c>
      <c r="V68" s="15"/>
      <c r="W68" s="22">
        <v>0</v>
      </c>
    </row>
    <row r="69" spans="1:23" ht="21.75" customHeight="1" x14ac:dyDescent="0.4">
      <c r="A69" s="49" t="s">
        <v>63</v>
      </c>
      <c r="B69" s="49"/>
      <c r="C69" s="15"/>
      <c r="D69" s="72">
        <v>0</v>
      </c>
      <c r="E69" s="75"/>
      <c r="F69" s="72">
        <v>346069271111</v>
      </c>
      <c r="G69" s="75"/>
      <c r="H69" s="72">
        <v>0</v>
      </c>
      <c r="I69" s="75"/>
      <c r="J69" s="72">
        <v>346069271111</v>
      </c>
      <c r="K69" s="15"/>
      <c r="L69" s="22">
        <v>4.7</v>
      </c>
      <c r="M69" s="15"/>
      <c r="N69" s="72">
        <v>0</v>
      </c>
      <c r="O69" s="75"/>
      <c r="P69" s="71">
        <v>194389667368</v>
      </c>
      <c r="Q69" s="71"/>
      <c r="R69" s="75"/>
      <c r="S69" s="72">
        <v>-39314494297</v>
      </c>
      <c r="T69" s="75"/>
      <c r="U69" s="72">
        <v>155075173071</v>
      </c>
      <c r="V69" s="15"/>
      <c r="W69" s="22">
        <v>1.69</v>
      </c>
    </row>
    <row r="70" spans="1:23" ht="21.75" customHeight="1" x14ac:dyDescent="0.4">
      <c r="A70" s="49" t="s">
        <v>96</v>
      </c>
      <c r="B70" s="49"/>
      <c r="C70" s="15"/>
      <c r="D70" s="72">
        <v>0</v>
      </c>
      <c r="E70" s="75"/>
      <c r="F70" s="72">
        <v>27086591590</v>
      </c>
      <c r="G70" s="75"/>
      <c r="H70" s="72">
        <v>0</v>
      </c>
      <c r="I70" s="75"/>
      <c r="J70" s="72">
        <v>27086591590</v>
      </c>
      <c r="K70" s="15"/>
      <c r="L70" s="22">
        <v>0.37</v>
      </c>
      <c r="M70" s="15"/>
      <c r="N70" s="72">
        <v>0</v>
      </c>
      <c r="O70" s="75"/>
      <c r="P70" s="71">
        <v>-133636533302</v>
      </c>
      <c r="Q70" s="71"/>
      <c r="R70" s="75"/>
      <c r="S70" s="72">
        <v>-80463112196</v>
      </c>
      <c r="T70" s="75"/>
      <c r="U70" s="72">
        <v>-214099645498</v>
      </c>
      <c r="V70" s="15"/>
      <c r="W70" s="22">
        <v>-2.33</v>
      </c>
    </row>
    <row r="71" spans="1:23" ht="21.75" customHeight="1" x14ac:dyDescent="0.4">
      <c r="A71" s="49" t="s">
        <v>227</v>
      </c>
      <c r="B71" s="49"/>
      <c r="C71" s="15"/>
      <c r="D71" s="72">
        <v>0</v>
      </c>
      <c r="E71" s="75"/>
      <c r="F71" s="72">
        <v>0</v>
      </c>
      <c r="G71" s="75"/>
      <c r="H71" s="72">
        <v>0</v>
      </c>
      <c r="I71" s="75"/>
      <c r="J71" s="72">
        <v>0</v>
      </c>
      <c r="K71" s="15"/>
      <c r="L71" s="22">
        <v>0</v>
      </c>
      <c r="M71" s="15"/>
      <c r="N71" s="72">
        <v>0</v>
      </c>
      <c r="O71" s="75"/>
      <c r="P71" s="71">
        <v>0</v>
      </c>
      <c r="Q71" s="71"/>
      <c r="R71" s="75"/>
      <c r="S71" s="72">
        <v>864455</v>
      </c>
      <c r="T71" s="75"/>
      <c r="U71" s="72">
        <v>864455</v>
      </c>
      <c r="V71" s="15"/>
      <c r="W71" s="22">
        <v>0</v>
      </c>
    </row>
    <row r="72" spans="1:23" ht="21.75" customHeight="1" x14ac:dyDescent="0.4">
      <c r="A72" s="49" t="s">
        <v>228</v>
      </c>
      <c r="B72" s="49"/>
      <c r="C72" s="15"/>
      <c r="D72" s="72">
        <v>0</v>
      </c>
      <c r="E72" s="75"/>
      <c r="F72" s="72">
        <v>0</v>
      </c>
      <c r="G72" s="75"/>
      <c r="H72" s="72">
        <v>0</v>
      </c>
      <c r="I72" s="75"/>
      <c r="J72" s="72">
        <v>0</v>
      </c>
      <c r="K72" s="15"/>
      <c r="L72" s="22">
        <v>0</v>
      </c>
      <c r="M72" s="15"/>
      <c r="N72" s="72">
        <v>0</v>
      </c>
      <c r="O72" s="75"/>
      <c r="P72" s="71">
        <v>0</v>
      </c>
      <c r="Q72" s="71"/>
      <c r="R72" s="75"/>
      <c r="S72" s="72">
        <v>3997905579</v>
      </c>
      <c r="T72" s="75"/>
      <c r="U72" s="72">
        <v>3997905579</v>
      </c>
      <c r="V72" s="15"/>
      <c r="W72" s="22">
        <v>0.04</v>
      </c>
    </row>
    <row r="73" spans="1:23" ht="21.75" customHeight="1" x14ac:dyDescent="0.4">
      <c r="A73" s="49" t="s">
        <v>23</v>
      </c>
      <c r="B73" s="49"/>
      <c r="C73" s="15"/>
      <c r="D73" s="72">
        <v>0</v>
      </c>
      <c r="E73" s="75"/>
      <c r="F73" s="72">
        <v>84781858304</v>
      </c>
      <c r="G73" s="75"/>
      <c r="H73" s="72">
        <v>0</v>
      </c>
      <c r="I73" s="75"/>
      <c r="J73" s="72">
        <v>84781858304</v>
      </c>
      <c r="K73" s="15"/>
      <c r="L73" s="22">
        <v>1.1499999999999999</v>
      </c>
      <c r="M73" s="15"/>
      <c r="N73" s="72">
        <v>0</v>
      </c>
      <c r="O73" s="75"/>
      <c r="P73" s="71">
        <v>79692333704</v>
      </c>
      <c r="Q73" s="71"/>
      <c r="R73" s="75"/>
      <c r="S73" s="72">
        <v>371417054</v>
      </c>
      <c r="T73" s="75"/>
      <c r="U73" s="72">
        <v>80063750758</v>
      </c>
      <c r="V73" s="15"/>
      <c r="W73" s="22">
        <v>0.87</v>
      </c>
    </row>
    <row r="74" spans="1:23" ht="21.75" customHeight="1" x14ac:dyDescent="0.4">
      <c r="A74" s="49" t="s">
        <v>229</v>
      </c>
      <c r="B74" s="49"/>
      <c r="C74" s="15"/>
      <c r="D74" s="72">
        <v>0</v>
      </c>
      <c r="E74" s="75"/>
      <c r="F74" s="72">
        <v>0</v>
      </c>
      <c r="G74" s="75"/>
      <c r="H74" s="72">
        <v>0</v>
      </c>
      <c r="I74" s="75"/>
      <c r="J74" s="72">
        <v>0</v>
      </c>
      <c r="K74" s="15"/>
      <c r="L74" s="22">
        <v>0</v>
      </c>
      <c r="M74" s="15"/>
      <c r="N74" s="72">
        <v>0</v>
      </c>
      <c r="O74" s="75"/>
      <c r="P74" s="71">
        <v>0</v>
      </c>
      <c r="Q74" s="71"/>
      <c r="R74" s="75"/>
      <c r="S74" s="72">
        <v>1905731990</v>
      </c>
      <c r="T74" s="75"/>
      <c r="U74" s="72">
        <v>1905731990</v>
      </c>
      <c r="V74" s="15"/>
      <c r="W74" s="22">
        <v>0.02</v>
      </c>
    </row>
    <row r="75" spans="1:23" ht="21.75" customHeight="1" x14ac:dyDescent="0.4">
      <c r="A75" s="49" t="s">
        <v>230</v>
      </c>
      <c r="B75" s="49"/>
      <c r="C75" s="15"/>
      <c r="D75" s="72">
        <v>0</v>
      </c>
      <c r="E75" s="75"/>
      <c r="F75" s="72">
        <v>0</v>
      </c>
      <c r="G75" s="75"/>
      <c r="H75" s="72">
        <v>0</v>
      </c>
      <c r="I75" s="75"/>
      <c r="J75" s="72">
        <v>0</v>
      </c>
      <c r="K75" s="15"/>
      <c r="L75" s="22">
        <v>0</v>
      </c>
      <c r="M75" s="15"/>
      <c r="N75" s="72">
        <v>0</v>
      </c>
      <c r="O75" s="75"/>
      <c r="P75" s="71">
        <v>0</v>
      </c>
      <c r="Q75" s="71"/>
      <c r="R75" s="75"/>
      <c r="S75" s="72">
        <v>198069665</v>
      </c>
      <c r="T75" s="75"/>
      <c r="U75" s="72">
        <v>198069665</v>
      </c>
      <c r="V75" s="15"/>
      <c r="W75" s="22">
        <v>0</v>
      </c>
    </row>
    <row r="76" spans="1:23" ht="21.75" customHeight="1" x14ac:dyDescent="0.4">
      <c r="A76" s="49" t="s">
        <v>108</v>
      </c>
      <c r="B76" s="49"/>
      <c r="C76" s="15"/>
      <c r="D76" s="72">
        <v>0</v>
      </c>
      <c r="E76" s="75"/>
      <c r="F76" s="72">
        <v>-3423863</v>
      </c>
      <c r="G76" s="75"/>
      <c r="H76" s="72">
        <v>0</v>
      </c>
      <c r="I76" s="75"/>
      <c r="J76" s="72">
        <v>-3423863</v>
      </c>
      <c r="K76" s="15"/>
      <c r="L76" s="22">
        <v>0</v>
      </c>
      <c r="M76" s="15"/>
      <c r="N76" s="72">
        <v>0</v>
      </c>
      <c r="O76" s="75"/>
      <c r="P76" s="71">
        <v>-3423863</v>
      </c>
      <c r="Q76" s="71"/>
      <c r="R76" s="75"/>
      <c r="S76" s="72">
        <v>36347981302</v>
      </c>
      <c r="T76" s="75"/>
      <c r="U76" s="72">
        <v>36344557439</v>
      </c>
      <c r="V76" s="15"/>
      <c r="W76" s="22">
        <v>0.4</v>
      </c>
    </row>
    <row r="77" spans="1:23" ht="21.75" customHeight="1" x14ac:dyDescent="0.4">
      <c r="A77" s="49" t="s">
        <v>43</v>
      </c>
      <c r="B77" s="49"/>
      <c r="C77" s="15"/>
      <c r="D77" s="72">
        <v>0</v>
      </c>
      <c r="E77" s="75"/>
      <c r="F77" s="72">
        <v>0</v>
      </c>
      <c r="G77" s="75"/>
      <c r="H77" s="72">
        <v>0</v>
      </c>
      <c r="I77" s="75"/>
      <c r="J77" s="72">
        <v>0</v>
      </c>
      <c r="K77" s="15"/>
      <c r="L77" s="22">
        <v>0</v>
      </c>
      <c r="M77" s="15"/>
      <c r="N77" s="72">
        <v>0</v>
      </c>
      <c r="O77" s="75"/>
      <c r="P77" s="71">
        <v>-6608340788</v>
      </c>
      <c r="Q77" s="71"/>
      <c r="R77" s="75"/>
      <c r="S77" s="72">
        <v>18927808114</v>
      </c>
      <c r="T77" s="75"/>
      <c r="U77" s="72">
        <v>12319467326</v>
      </c>
      <c r="V77" s="15"/>
      <c r="W77" s="22">
        <v>0.13</v>
      </c>
    </row>
    <row r="78" spans="1:23" ht="21.75" customHeight="1" x14ac:dyDescent="0.4">
      <c r="A78" s="49" t="s">
        <v>231</v>
      </c>
      <c r="B78" s="49"/>
      <c r="C78" s="15"/>
      <c r="D78" s="72">
        <v>0</v>
      </c>
      <c r="E78" s="75"/>
      <c r="F78" s="72">
        <v>0</v>
      </c>
      <c r="G78" s="75"/>
      <c r="H78" s="72">
        <v>0</v>
      </c>
      <c r="I78" s="75"/>
      <c r="J78" s="72">
        <v>0</v>
      </c>
      <c r="K78" s="15"/>
      <c r="L78" s="22">
        <v>0</v>
      </c>
      <c r="M78" s="15"/>
      <c r="N78" s="72">
        <v>0</v>
      </c>
      <c r="O78" s="75"/>
      <c r="P78" s="71">
        <v>0</v>
      </c>
      <c r="Q78" s="71"/>
      <c r="R78" s="75"/>
      <c r="S78" s="72">
        <v>-43229255</v>
      </c>
      <c r="T78" s="75"/>
      <c r="U78" s="72">
        <v>-43229255</v>
      </c>
      <c r="V78" s="15"/>
      <c r="W78" s="22">
        <v>0</v>
      </c>
    </row>
    <row r="79" spans="1:23" ht="21.75" customHeight="1" x14ac:dyDescent="0.4">
      <c r="A79" s="49" t="s">
        <v>232</v>
      </c>
      <c r="B79" s="49"/>
      <c r="C79" s="15"/>
      <c r="D79" s="72">
        <v>0</v>
      </c>
      <c r="E79" s="75"/>
      <c r="F79" s="72">
        <v>0</v>
      </c>
      <c r="G79" s="75"/>
      <c r="H79" s="72">
        <v>0</v>
      </c>
      <c r="I79" s="75"/>
      <c r="J79" s="72">
        <v>0</v>
      </c>
      <c r="K79" s="15"/>
      <c r="L79" s="22">
        <v>0</v>
      </c>
      <c r="M79" s="15"/>
      <c r="N79" s="72">
        <v>0</v>
      </c>
      <c r="O79" s="75"/>
      <c r="P79" s="71">
        <v>0</v>
      </c>
      <c r="Q79" s="71"/>
      <c r="R79" s="75"/>
      <c r="S79" s="72">
        <v>361779367</v>
      </c>
      <c r="T79" s="75"/>
      <c r="U79" s="72">
        <v>361779367</v>
      </c>
      <c r="V79" s="15"/>
      <c r="W79" s="22">
        <v>0</v>
      </c>
    </row>
    <row r="80" spans="1:23" ht="21.75" customHeight="1" x14ac:dyDescent="0.4">
      <c r="A80" s="49" t="s">
        <v>233</v>
      </c>
      <c r="B80" s="49"/>
      <c r="C80" s="15"/>
      <c r="D80" s="72">
        <v>0</v>
      </c>
      <c r="E80" s="75"/>
      <c r="F80" s="72">
        <v>0</v>
      </c>
      <c r="G80" s="75"/>
      <c r="H80" s="72">
        <v>0</v>
      </c>
      <c r="I80" s="75"/>
      <c r="J80" s="72">
        <v>0</v>
      </c>
      <c r="K80" s="15"/>
      <c r="L80" s="22">
        <v>0</v>
      </c>
      <c r="M80" s="15"/>
      <c r="N80" s="72">
        <v>0</v>
      </c>
      <c r="O80" s="75"/>
      <c r="P80" s="71">
        <v>0</v>
      </c>
      <c r="Q80" s="71"/>
      <c r="R80" s="75"/>
      <c r="S80" s="72">
        <v>31983858912</v>
      </c>
      <c r="T80" s="75"/>
      <c r="U80" s="72">
        <v>31983858912</v>
      </c>
      <c r="V80" s="15"/>
      <c r="W80" s="22">
        <v>0.35</v>
      </c>
    </row>
    <row r="81" spans="1:23" ht="21.75" customHeight="1" x14ac:dyDescent="0.4">
      <c r="A81" s="49" t="s">
        <v>234</v>
      </c>
      <c r="B81" s="49"/>
      <c r="C81" s="15"/>
      <c r="D81" s="72">
        <v>0</v>
      </c>
      <c r="E81" s="75"/>
      <c r="F81" s="72">
        <v>0</v>
      </c>
      <c r="G81" s="75"/>
      <c r="H81" s="72">
        <v>0</v>
      </c>
      <c r="I81" s="75"/>
      <c r="J81" s="72">
        <v>0</v>
      </c>
      <c r="K81" s="15"/>
      <c r="L81" s="22">
        <v>0</v>
      </c>
      <c r="M81" s="15"/>
      <c r="N81" s="72">
        <v>0</v>
      </c>
      <c r="O81" s="75"/>
      <c r="P81" s="71">
        <v>0</v>
      </c>
      <c r="Q81" s="71"/>
      <c r="R81" s="75"/>
      <c r="S81" s="72">
        <v>30507373</v>
      </c>
      <c r="T81" s="75"/>
      <c r="U81" s="72">
        <v>30507373</v>
      </c>
      <c r="V81" s="15"/>
      <c r="W81" s="22">
        <v>0</v>
      </c>
    </row>
    <row r="82" spans="1:23" ht="21.75" customHeight="1" x14ac:dyDescent="0.4">
      <c r="A82" s="49" t="s">
        <v>235</v>
      </c>
      <c r="B82" s="49"/>
      <c r="C82" s="15"/>
      <c r="D82" s="72">
        <v>0</v>
      </c>
      <c r="E82" s="75"/>
      <c r="F82" s="72">
        <v>0</v>
      </c>
      <c r="G82" s="75"/>
      <c r="H82" s="72">
        <v>0</v>
      </c>
      <c r="I82" s="75"/>
      <c r="J82" s="72">
        <v>0</v>
      </c>
      <c r="K82" s="15"/>
      <c r="L82" s="22">
        <v>0</v>
      </c>
      <c r="M82" s="15"/>
      <c r="N82" s="72">
        <v>0</v>
      </c>
      <c r="O82" s="75"/>
      <c r="P82" s="71">
        <v>0</v>
      </c>
      <c r="Q82" s="71"/>
      <c r="R82" s="75"/>
      <c r="S82" s="72">
        <v>3115857</v>
      </c>
      <c r="T82" s="75"/>
      <c r="U82" s="72">
        <v>3115857</v>
      </c>
      <c r="V82" s="15"/>
      <c r="W82" s="22">
        <v>0</v>
      </c>
    </row>
    <row r="83" spans="1:23" ht="21.75" customHeight="1" x14ac:dyDescent="0.4">
      <c r="A83" s="49" t="s">
        <v>236</v>
      </c>
      <c r="B83" s="49"/>
      <c r="C83" s="15"/>
      <c r="D83" s="72">
        <v>0</v>
      </c>
      <c r="E83" s="75"/>
      <c r="F83" s="72">
        <v>0</v>
      </c>
      <c r="G83" s="75"/>
      <c r="H83" s="72">
        <v>0</v>
      </c>
      <c r="I83" s="75"/>
      <c r="J83" s="72">
        <v>0</v>
      </c>
      <c r="K83" s="15"/>
      <c r="L83" s="22">
        <v>0</v>
      </c>
      <c r="M83" s="15"/>
      <c r="N83" s="72">
        <v>0</v>
      </c>
      <c r="O83" s="75"/>
      <c r="P83" s="71">
        <v>0</v>
      </c>
      <c r="Q83" s="71"/>
      <c r="R83" s="75"/>
      <c r="S83" s="72">
        <v>35499748921</v>
      </c>
      <c r="T83" s="75"/>
      <c r="U83" s="72">
        <v>35499748921</v>
      </c>
      <c r="V83" s="15"/>
      <c r="W83" s="22">
        <v>0.39</v>
      </c>
    </row>
    <row r="84" spans="1:23" ht="21.75" customHeight="1" x14ac:dyDescent="0.4">
      <c r="A84" s="49" t="s">
        <v>237</v>
      </c>
      <c r="B84" s="49"/>
      <c r="C84" s="15"/>
      <c r="D84" s="72">
        <v>0</v>
      </c>
      <c r="E84" s="75"/>
      <c r="F84" s="72">
        <v>0</v>
      </c>
      <c r="G84" s="75"/>
      <c r="H84" s="72">
        <v>0</v>
      </c>
      <c r="I84" s="75"/>
      <c r="J84" s="72">
        <v>0</v>
      </c>
      <c r="K84" s="15"/>
      <c r="L84" s="22">
        <v>0</v>
      </c>
      <c r="M84" s="15"/>
      <c r="N84" s="72">
        <v>0</v>
      </c>
      <c r="O84" s="75"/>
      <c r="P84" s="71">
        <v>0</v>
      </c>
      <c r="Q84" s="71"/>
      <c r="R84" s="75"/>
      <c r="S84" s="72">
        <v>-1902336608</v>
      </c>
      <c r="T84" s="75"/>
      <c r="U84" s="72">
        <v>-1902336608</v>
      </c>
      <c r="V84" s="15"/>
      <c r="W84" s="22">
        <v>-0.02</v>
      </c>
    </row>
    <row r="85" spans="1:23" ht="21.75" customHeight="1" x14ac:dyDescent="0.4">
      <c r="A85" s="49" t="s">
        <v>238</v>
      </c>
      <c r="B85" s="49"/>
      <c r="C85" s="15"/>
      <c r="D85" s="72">
        <v>0</v>
      </c>
      <c r="E85" s="75"/>
      <c r="F85" s="72">
        <v>0</v>
      </c>
      <c r="G85" s="75"/>
      <c r="H85" s="72">
        <v>0</v>
      </c>
      <c r="I85" s="75"/>
      <c r="J85" s="72">
        <v>0</v>
      </c>
      <c r="K85" s="15"/>
      <c r="L85" s="22">
        <v>0</v>
      </c>
      <c r="M85" s="15"/>
      <c r="N85" s="72">
        <v>0</v>
      </c>
      <c r="O85" s="75"/>
      <c r="P85" s="71">
        <v>0</v>
      </c>
      <c r="Q85" s="71"/>
      <c r="R85" s="75"/>
      <c r="S85" s="72">
        <v>-1292761764</v>
      </c>
      <c r="T85" s="75"/>
      <c r="U85" s="72">
        <v>-1292761764</v>
      </c>
      <c r="V85" s="15"/>
      <c r="W85" s="22">
        <v>-0.01</v>
      </c>
    </row>
    <row r="86" spans="1:23" ht="21.75" customHeight="1" x14ac:dyDescent="0.4">
      <c r="A86" s="49" t="s">
        <v>239</v>
      </c>
      <c r="B86" s="49"/>
      <c r="C86" s="15"/>
      <c r="D86" s="72">
        <v>0</v>
      </c>
      <c r="E86" s="75"/>
      <c r="F86" s="72">
        <v>0</v>
      </c>
      <c r="G86" s="75"/>
      <c r="H86" s="72">
        <v>0</v>
      </c>
      <c r="I86" s="75"/>
      <c r="J86" s="72">
        <v>0</v>
      </c>
      <c r="K86" s="15"/>
      <c r="L86" s="22">
        <v>0</v>
      </c>
      <c r="M86" s="15"/>
      <c r="N86" s="72">
        <v>0</v>
      </c>
      <c r="O86" s="75"/>
      <c r="P86" s="71">
        <v>0</v>
      </c>
      <c r="Q86" s="71"/>
      <c r="R86" s="75"/>
      <c r="S86" s="72">
        <v>32006681041</v>
      </c>
      <c r="T86" s="75"/>
      <c r="U86" s="72">
        <v>32006681041</v>
      </c>
      <c r="V86" s="15"/>
      <c r="W86" s="22">
        <v>0.35</v>
      </c>
    </row>
    <row r="87" spans="1:23" ht="21.75" customHeight="1" x14ac:dyDescent="0.4">
      <c r="A87" s="49" t="s">
        <v>240</v>
      </c>
      <c r="B87" s="49"/>
      <c r="C87" s="15"/>
      <c r="D87" s="72">
        <v>0</v>
      </c>
      <c r="E87" s="75"/>
      <c r="F87" s="72">
        <v>0</v>
      </c>
      <c r="G87" s="75"/>
      <c r="H87" s="72">
        <v>0</v>
      </c>
      <c r="I87" s="75"/>
      <c r="J87" s="72">
        <v>0</v>
      </c>
      <c r="K87" s="15"/>
      <c r="L87" s="22">
        <v>0</v>
      </c>
      <c r="M87" s="15"/>
      <c r="N87" s="72">
        <v>0</v>
      </c>
      <c r="O87" s="75"/>
      <c r="P87" s="71">
        <v>0</v>
      </c>
      <c r="Q87" s="71"/>
      <c r="R87" s="75"/>
      <c r="S87" s="72">
        <v>45564393976</v>
      </c>
      <c r="T87" s="75"/>
      <c r="U87" s="72">
        <v>45564393976</v>
      </c>
      <c r="V87" s="15"/>
      <c r="W87" s="22">
        <v>0.5</v>
      </c>
    </row>
    <row r="88" spans="1:23" ht="21.75" customHeight="1" x14ac:dyDescent="0.4">
      <c r="A88" s="49" t="s">
        <v>241</v>
      </c>
      <c r="B88" s="49"/>
      <c r="C88" s="15"/>
      <c r="D88" s="72">
        <v>0</v>
      </c>
      <c r="E88" s="75"/>
      <c r="F88" s="72">
        <v>0</v>
      </c>
      <c r="G88" s="75"/>
      <c r="H88" s="72">
        <v>0</v>
      </c>
      <c r="I88" s="75"/>
      <c r="J88" s="72">
        <v>0</v>
      </c>
      <c r="K88" s="15"/>
      <c r="L88" s="22">
        <v>0</v>
      </c>
      <c r="M88" s="15"/>
      <c r="N88" s="72">
        <v>0</v>
      </c>
      <c r="O88" s="75"/>
      <c r="P88" s="71">
        <v>0</v>
      </c>
      <c r="Q88" s="71"/>
      <c r="R88" s="75"/>
      <c r="S88" s="72">
        <v>132649991</v>
      </c>
      <c r="T88" s="75"/>
      <c r="U88" s="72">
        <v>132649991</v>
      </c>
      <c r="V88" s="15"/>
      <c r="W88" s="22">
        <v>0</v>
      </c>
    </row>
    <row r="89" spans="1:23" ht="21.75" customHeight="1" x14ac:dyDescent="0.4">
      <c r="A89" s="49" t="s">
        <v>242</v>
      </c>
      <c r="B89" s="49"/>
      <c r="C89" s="15"/>
      <c r="D89" s="72">
        <v>0</v>
      </c>
      <c r="E89" s="75"/>
      <c r="F89" s="72">
        <v>0</v>
      </c>
      <c r="G89" s="75"/>
      <c r="H89" s="72">
        <v>0</v>
      </c>
      <c r="I89" s="75"/>
      <c r="J89" s="72">
        <v>0</v>
      </c>
      <c r="K89" s="15"/>
      <c r="L89" s="22">
        <v>0</v>
      </c>
      <c r="M89" s="15"/>
      <c r="N89" s="72">
        <v>0</v>
      </c>
      <c r="O89" s="75"/>
      <c r="P89" s="71">
        <v>0</v>
      </c>
      <c r="Q89" s="71"/>
      <c r="R89" s="75"/>
      <c r="S89" s="72">
        <v>15709790864</v>
      </c>
      <c r="T89" s="75"/>
      <c r="U89" s="72">
        <v>15709790864</v>
      </c>
      <c r="V89" s="15"/>
      <c r="W89" s="22">
        <v>0.17</v>
      </c>
    </row>
    <row r="90" spans="1:23" ht="21.75" customHeight="1" x14ac:dyDescent="0.4">
      <c r="A90" s="49" t="s">
        <v>243</v>
      </c>
      <c r="B90" s="49"/>
      <c r="C90" s="15"/>
      <c r="D90" s="72">
        <v>0</v>
      </c>
      <c r="E90" s="75"/>
      <c r="F90" s="72">
        <v>0</v>
      </c>
      <c r="G90" s="75"/>
      <c r="H90" s="72">
        <v>0</v>
      </c>
      <c r="I90" s="75"/>
      <c r="J90" s="72">
        <v>0</v>
      </c>
      <c r="K90" s="15"/>
      <c r="L90" s="22">
        <v>0</v>
      </c>
      <c r="M90" s="15"/>
      <c r="N90" s="72">
        <v>0</v>
      </c>
      <c r="O90" s="75"/>
      <c r="P90" s="71">
        <v>0</v>
      </c>
      <c r="Q90" s="71"/>
      <c r="R90" s="75"/>
      <c r="S90" s="72">
        <v>49555494292</v>
      </c>
      <c r="T90" s="75"/>
      <c r="U90" s="72">
        <v>49555494292</v>
      </c>
      <c r="V90" s="15"/>
      <c r="W90" s="22">
        <v>0.54</v>
      </c>
    </row>
    <row r="91" spans="1:23" ht="21.75" customHeight="1" x14ac:dyDescent="0.4">
      <c r="A91" s="49" t="s">
        <v>67</v>
      </c>
      <c r="B91" s="49"/>
      <c r="C91" s="15"/>
      <c r="D91" s="72">
        <v>0</v>
      </c>
      <c r="E91" s="75"/>
      <c r="F91" s="72">
        <v>356884662880</v>
      </c>
      <c r="G91" s="75"/>
      <c r="H91" s="72">
        <v>0</v>
      </c>
      <c r="I91" s="75"/>
      <c r="J91" s="72">
        <v>356884662880</v>
      </c>
      <c r="K91" s="15"/>
      <c r="L91" s="22">
        <v>4.84</v>
      </c>
      <c r="M91" s="15"/>
      <c r="N91" s="72">
        <v>0</v>
      </c>
      <c r="O91" s="75"/>
      <c r="P91" s="71">
        <v>367190259694</v>
      </c>
      <c r="Q91" s="71"/>
      <c r="R91" s="75"/>
      <c r="S91" s="72">
        <v>5279030</v>
      </c>
      <c r="T91" s="75"/>
      <c r="U91" s="72">
        <v>367195538724</v>
      </c>
      <c r="V91" s="15"/>
      <c r="W91" s="22">
        <v>4</v>
      </c>
    </row>
    <row r="92" spans="1:23" ht="21.75" customHeight="1" x14ac:dyDescent="0.4">
      <c r="A92" s="49" t="s">
        <v>244</v>
      </c>
      <c r="B92" s="49"/>
      <c r="C92" s="15"/>
      <c r="D92" s="72">
        <v>0</v>
      </c>
      <c r="E92" s="75"/>
      <c r="F92" s="72">
        <v>0</v>
      </c>
      <c r="G92" s="75"/>
      <c r="H92" s="72">
        <v>0</v>
      </c>
      <c r="I92" s="75"/>
      <c r="J92" s="72">
        <v>0</v>
      </c>
      <c r="K92" s="15"/>
      <c r="L92" s="22">
        <v>0</v>
      </c>
      <c r="M92" s="15"/>
      <c r="N92" s="72">
        <v>0</v>
      </c>
      <c r="O92" s="75"/>
      <c r="P92" s="71">
        <v>0</v>
      </c>
      <c r="Q92" s="71"/>
      <c r="R92" s="75"/>
      <c r="S92" s="72">
        <v>1822968411</v>
      </c>
      <c r="T92" s="75"/>
      <c r="U92" s="72">
        <v>1822968411</v>
      </c>
      <c r="V92" s="15"/>
      <c r="W92" s="22">
        <v>0.02</v>
      </c>
    </row>
    <row r="93" spans="1:23" ht="21.75" customHeight="1" x14ac:dyDescent="0.4">
      <c r="A93" s="49" t="s">
        <v>245</v>
      </c>
      <c r="B93" s="49"/>
      <c r="C93" s="15"/>
      <c r="D93" s="72">
        <v>0</v>
      </c>
      <c r="E93" s="75"/>
      <c r="F93" s="72">
        <v>0</v>
      </c>
      <c r="G93" s="75"/>
      <c r="H93" s="72">
        <v>0</v>
      </c>
      <c r="I93" s="75"/>
      <c r="J93" s="72">
        <v>0</v>
      </c>
      <c r="K93" s="15"/>
      <c r="L93" s="22">
        <v>0</v>
      </c>
      <c r="M93" s="15"/>
      <c r="N93" s="72">
        <v>0</v>
      </c>
      <c r="O93" s="75"/>
      <c r="P93" s="71">
        <v>0</v>
      </c>
      <c r="Q93" s="71"/>
      <c r="R93" s="75"/>
      <c r="S93" s="72">
        <v>-112296067246</v>
      </c>
      <c r="T93" s="75"/>
      <c r="U93" s="72">
        <v>-112296067246</v>
      </c>
      <c r="V93" s="15"/>
      <c r="W93" s="22">
        <v>-1.22</v>
      </c>
    </row>
    <row r="94" spans="1:23" ht="21.75" customHeight="1" x14ac:dyDescent="0.4">
      <c r="A94" s="49" t="s">
        <v>60</v>
      </c>
      <c r="B94" s="49"/>
      <c r="C94" s="15"/>
      <c r="D94" s="72">
        <v>0</v>
      </c>
      <c r="E94" s="75"/>
      <c r="F94" s="72">
        <v>38736786533</v>
      </c>
      <c r="G94" s="75"/>
      <c r="H94" s="72">
        <v>0</v>
      </c>
      <c r="I94" s="75"/>
      <c r="J94" s="72">
        <v>38736786533</v>
      </c>
      <c r="K94" s="15"/>
      <c r="L94" s="22">
        <v>0.53</v>
      </c>
      <c r="M94" s="15"/>
      <c r="N94" s="72">
        <v>0</v>
      </c>
      <c r="O94" s="75"/>
      <c r="P94" s="71">
        <v>99916314469</v>
      </c>
      <c r="Q94" s="71"/>
      <c r="R94" s="75"/>
      <c r="S94" s="72">
        <v>7570262330</v>
      </c>
      <c r="T94" s="75"/>
      <c r="U94" s="72">
        <v>107486576799</v>
      </c>
      <c r="V94" s="15"/>
      <c r="W94" s="22">
        <v>1.17</v>
      </c>
    </row>
    <row r="95" spans="1:23" ht="21.75" customHeight="1" x14ac:dyDescent="0.4">
      <c r="A95" s="49" t="s">
        <v>246</v>
      </c>
      <c r="B95" s="49"/>
      <c r="C95" s="15"/>
      <c r="D95" s="72">
        <v>0</v>
      </c>
      <c r="E95" s="75"/>
      <c r="F95" s="72">
        <v>0</v>
      </c>
      <c r="G95" s="75"/>
      <c r="H95" s="72">
        <v>0</v>
      </c>
      <c r="I95" s="75"/>
      <c r="J95" s="72">
        <v>0</v>
      </c>
      <c r="K95" s="15"/>
      <c r="L95" s="22">
        <v>0</v>
      </c>
      <c r="M95" s="15"/>
      <c r="N95" s="72">
        <v>0</v>
      </c>
      <c r="O95" s="75"/>
      <c r="P95" s="71">
        <v>0</v>
      </c>
      <c r="Q95" s="71"/>
      <c r="R95" s="75"/>
      <c r="S95" s="72">
        <v>397865478</v>
      </c>
      <c r="T95" s="75"/>
      <c r="U95" s="72">
        <v>397865478</v>
      </c>
      <c r="V95" s="15"/>
      <c r="W95" s="22">
        <v>0</v>
      </c>
    </row>
    <row r="96" spans="1:23" ht="21.75" customHeight="1" x14ac:dyDescent="0.4">
      <c r="A96" s="49" t="s">
        <v>29</v>
      </c>
      <c r="B96" s="49"/>
      <c r="C96" s="15"/>
      <c r="D96" s="72">
        <v>0</v>
      </c>
      <c r="E96" s="75"/>
      <c r="F96" s="72">
        <v>117914112145</v>
      </c>
      <c r="G96" s="75"/>
      <c r="H96" s="72">
        <v>0</v>
      </c>
      <c r="I96" s="75"/>
      <c r="J96" s="72">
        <v>117914112145</v>
      </c>
      <c r="K96" s="15"/>
      <c r="L96" s="22">
        <v>1.6</v>
      </c>
      <c r="M96" s="15"/>
      <c r="N96" s="72">
        <v>0</v>
      </c>
      <c r="O96" s="75"/>
      <c r="P96" s="71">
        <v>65153517598</v>
      </c>
      <c r="Q96" s="71"/>
      <c r="R96" s="75"/>
      <c r="S96" s="72">
        <v>-13808038489</v>
      </c>
      <c r="T96" s="75"/>
      <c r="U96" s="72">
        <v>51345479109</v>
      </c>
      <c r="V96" s="15"/>
      <c r="W96" s="22">
        <v>0.56000000000000005</v>
      </c>
    </row>
    <row r="97" spans="1:23" ht="21.75" customHeight="1" x14ac:dyDescent="0.4">
      <c r="A97" s="49" t="s">
        <v>247</v>
      </c>
      <c r="B97" s="49"/>
      <c r="C97" s="15"/>
      <c r="D97" s="72">
        <v>0</v>
      </c>
      <c r="E97" s="75"/>
      <c r="F97" s="72">
        <v>0</v>
      </c>
      <c r="G97" s="75"/>
      <c r="H97" s="72">
        <v>0</v>
      </c>
      <c r="I97" s="75"/>
      <c r="J97" s="72">
        <v>0</v>
      </c>
      <c r="K97" s="15"/>
      <c r="L97" s="22">
        <v>0</v>
      </c>
      <c r="M97" s="15"/>
      <c r="N97" s="72">
        <v>0</v>
      </c>
      <c r="O97" s="75"/>
      <c r="P97" s="71">
        <v>0</v>
      </c>
      <c r="Q97" s="71"/>
      <c r="R97" s="75"/>
      <c r="S97" s="72">
        <v>46916531109</v>
      </c>
      <c r="T97" s="75"/>
      <c r="U97" s="72">
        <v>46916531109</v>
      </c>
      <c r="V97" s="15"/>
      <c r="W97" s="22">
        <v>0.51</v>
      </c>
    </row>
    <row r="98" spans="1:23" ht="21.75" customHeight="1" x14ac:dyDescent="0.4">
      <c r="A98" s="49" t="s">
        <v>248</v>
      </c>
      <c r="B98" s="49"/>
      <c r="C98" s="15"/>
      <c r="D98" s="72">
        <v>0</v>
      </c>
      <c r="E98" s="75"/>
      <c r="F98" s="72">
        <v>0</v>
      </c>
      <c r="G98" s="75"/>
      <c r="H98" s="72">
        <v>0</v>
      </c>
      <c r="I98" s="75"/>
      <c r="J98" s="72">
        <v>0</v>
      </c>
      <c r="K98" s="15"/>
      <c r="L98" s="22">
        <v>0</v>
      </c>
      <c r="M98" s="15"/>
      <c r="N98" s="72">
        <v>0</v>
      </c>
      <c r="O98" s="75"/>
      <c r="P98" s="71">
        <v>0</v>
      </c>
      <c r="Q98" s="71"/>
      <c r="R98" s="75"/>
      <c r="S98" s="72">
        <v>-42850712316</v>
      </c>
      <c r="T98" s="75"/>
      <c r="U98" s="72">
        <v>-42850712316</v>
      </c>
      <c r="V98" s="15"/>
      <c r="W98" s="22">
        <v>-0.47</v>
      </c>
    </row>
    <row r="99" spans="1:23" ht="21.75" customHeight="1" x14ac:dyDescent="0.4">
      <c r="A99" s="49" t="s">
        <v>249</v>
      </c>
      <c r="B99" s="49"/>
      <c r="C99" s="15"/>
      <c r="D99" s="72">
        <v>0</v>
      </c>
      <c r="E99" s="75"/>
      <c r="F99" s="72">
        <v>0</v>
      </c>
      <c r="G99" s="75"/>
      <c r="H99" s="72">
        <v>0</v>
      </c>
      <c r="I99" s="75"/>
      <c r="J99" s="72">
        <v>0</v>
      </c>
      <c r="K99" s="15"/>
      <c r="L99" s="22">
        <v>0</v>
      </c>
      <c r="M99" s="15"/>
      <c r="N99" s="72">
        <v>3245247400</v>
      </c>
      <c r="O99" s="75"/>
      <c r="P99" s="71">
        <v>0</v>
      </c>
      <c r="Q99" s="71"/>
      <c r="R99" s="75"/>
      <c r="S99" s="72">
        <v>-2934563024</v>
      </c>
      <c r="T99" s="75"/>
      <c r="U99" s="72">
        <v>310684376</v>
      </c>
      <c r="V99" s="15"/>
      <c r="W99" s="22">
        <v>0</v>
      </c>
    </row>
    <row r="100" spans="1:23" ht="21.75" customHeight="1" x14ac:dyDescent="0.4">
      <c r="A100" s="49" t="s">
        <v>99</v>
      </c>
      <c r="B100" s="49"/>
      <c r="C100" s="15"/>
      <c r="D100" s="72">
        <v>0</v>
      </c>
      <c r="E100" s="75"/>
      <c r="F100" s="72">
        <v>22020106135</v>
      </c>
      <c r="G100" s="75"/>
      <c r="H100" s="72">
        <v>0</v>
      </c>
      <c r="I100" s="75"/>
      <c r="J100" s="72">
        <v>22020106135</v>
      </c>
      <c r="K100" s="15"/>
      <c r="L100" s="22">
        <v>0.3</v>
      </c>
      <c r="M100" s="15"/>
      <c r="N100" s="72">
        <v>0</v>
      </c>
      <c r="O100" s="75"/>
      <c r="P100" s="71">
        <v>4804386619</v>
      </c>
      <c r="Q100" s="71"/>
      <c r="R100" s="75"/>
      <c r="S100" s="72">
        <v>8745838771</v>
      </c>
      <c r="T100" s="75"/>
      <c r="U100" s="72">
        <v>13550225390</v>
      </c>
      <c r="V100" s="15"/>
      <c r="W100" s="22">
        <v>0.15</v>
      </c>
    </row>
    <row r="101" spans="1:23" ht="21.75" customHeight="1" x14ac:dyDescent="0.4">
      <c r="A101" s="49" t="s">
        <v>33</v>
      </c>
      <c r="B101" s="49"/>
      <c r="C101" s="15"/>
      <c r="D101" s="72">
        <v>0</v>
      </c>
      <c r="E101" s="75"/>
      <c r="F101" s="72">
        <v>76840065000</v>
      </c>
      <c r="G101" s="75"/>
      <c r="H101" s="72">
        <v>0</v>
      </c>
      <c r="I101" s="75"/>
      <c r="J101" s="72">
        <v>76840065000</v>
      </c>
      <c r="K101" s="15"/>
      <c r="L101" s="22">
        <v>1.04</v>
      </c>
      <c r="M101" s="15"/>
      <c r="N101" s="72">
        <v>0</v>
      </c>
      <c r="O101" s="75"/>
      <c r="P101" s="71">
        <v>249968550737</v>
      </c>
      <c r="Q101" s="71"/>
      <c r="R101" s="75"/>
      <c r="S101" s="72">
        <v>125759487738</v>
      </c>
      <c r="T101" s="75"/>
      <c r="U101" s="72">
        <v>375728038475</v>
      </c>
      <c r="V101" s="15"/>
      <c r="W101" s="22">
        <v>4.0999999999999996</v>
      </c>
    </row>
    <row r="102" spans="1:23" ht="21.75" customHeight="1" x14ac:dyDescent="0.4">
      <c r="A102" s="49" t="s">
        <v>65</v>
      </c>
      <c r="B102" s="49"/>
      <c r="C102" s="15"/>
      <c r="D102" s="72">
        <v>0</v>
      </c>
      <c r="E102" s="75"/>
      <c r="F102" s="72">
        <v>38768212312</v>
      </c>
      <c r="G102" s="75"/>
      <c r="H102" s="72">
        <v>0</v>
      </c>
      <c r="I102" s="75"/>
      <c r="J102" s="72">
        <v>38768212312</v>
      </c>
      <c r="K102" s="15"/>
      <c r="L102" s="22">
        <v>0.53</v>
      </c>
      <c r="M102" s="15"/>
      <c r="N102" s="72">
        <v>0</v>
      </c>
      <c r="O102" s="75"/>
      <c r="P102" s="71">
        <v>61554865019</v>
      </c>
      <c r="Q102" s="71"/>
      <c r="R102" s="75"/>
      <c r="S102" s="72">
        <v>406613890</v>
      </c>
      <c r="T102" s="75"/>
      <c r="U102" s="72">
        <v>61961478909</v>
      </c>
      <c r="V102" s="15"/>
      <c r="W102" s="22">
        <v>0.68</v>
      </c>
    </row>
    <row r="103" spans="1:23" ht="21.75" customHeight="1" x14ac:dyDescent="0.4">
      <c r="A103" s="49" t="s">
        <v>20</v>
      </c>
      <c r="B103" s="49"/>
      <c r="C103" s="15"/>
      <c r="D103" s="72">
        <v>0</v>
      </c>
      <c r="E103" s="75"/>
      <c r="F103" s="72">
        <v>48221366</v>
      </c>
      <c r="G103" s="75"/>
      <c r="H103" s="72">
        <v>0</v>
      </c>
      <c r="I103" s="75"/>
      <c r="J103" s="72">
        <v>48221366</v>
      </c>
      <c r="K103" s="15"/>
      <c r="L103" s="22">
        <v>0</v>
      </c>
      <c r="M103" s="15"/>
      <c r="N103" s="72">
        <v>0</v>
      </c>
      <c r="O103" s="75"/>
      <c r="P103" s="71">
        <v>62680134</v>
      </c>
      <c r="Q103" s="71"/>
      <c r="R103" s="75"/>
      <c r="S103" s="72">
        <v>186156080</v>
      </c>
      <c r="T103" s="75"/>
      <c r="U103" s="72">
        <v>248836214</v>
      </c>
      <c r="V103" s="15"/>
      <c r="W103" s="22">
        <v>0</v>
      </c>
    </row>
    <row r="104" spans="1:23" ht="21.75" customHeight="1" x14ac:dyDescent="0.4">
      <c r="A104" s="49" t="s">
        <v>79</v>
      </c>
      <c r="B104" s="49"/>
      <c r="C104" s="15"/>
      <c r="D104" s="72">
        <v>0</v>
      </c>
      <c r="E104" s="75"/>
      <c r="F104" s="72">
        <v>410661582285</v>
      </c>
      <c r="G104" s="75"/>
      <c r="H104" s="72">
        <v>0</v>
      </c>
      <c r="I104" s="75"/>
      <c r="J104" s="72">
        <v>410661582285</v>
      </c>
      <c r="K104" s="15"/>
      <c r="L104" s="22">
        <v>5.57</v>
      </c>
      <c r="M104" s="15"/>
      <c r="N104" s="72">
        <v>0</v>
      </c>
      <c r="O104" s="75"/>
      <c r="P104" s="71">
        <v>483403082289</v>
      </c>
      <c r="Q104" s="71"/>
      <c r="R104" s="75"/>
      <c r="S104" s="72">
        <v>143307587297</v>
      </c>
      <c r="T104" s="75"/>
      <c r="U104" s="72">
        <v>626710669586</v>
      </c>
      <c r="V104" s="15"/>
      <c r="W104" s="22">
        <v>6.83</v>
      </c>
    </row>
    <row r="105" spans="1:23" ht="21.75" customHeight="1" x14ac:dyDescent="0.4">
      <c r="A105" s="49" t="s">
        <v>250</v>
      </c>
      <c r="B105" s="49"/>
      <c r="C105" s="15"/>
      <c r="D105" s="72">
        <v>0</v>
      </c>
      <c r="E105" s="75"/>
      <c r="F105" s="72">
        <v>0</v>
      </c>
      <c r="G105" s="75"/>
      <c r="H105" s="72">
        <v>0</v>
      </c>
      <c r="I105" s="75"/>
      <c r="J105" s="72">
        <v>0</v>
      </c>
      <c r="K105" s="15"/>
      <c r="L105" s="22">
        <v>0</v>
      </c>
      <c r="M105" s="15"/>
      <c r="N105" s="72">
        <v>0</v>
      </c>
      <c r="O105" s="75"/>
      <c r="P105" s="71">
        <v>0</v>
      </c>
      <c r="Q105" s="71"/>
      <c r="R105" s="75"/>
      <c r="S105" s="72">
        <v>-9745500674</v>
      </c>
      <c r="T105" s="75"/>
      <c r="U105" s="72">
        <v>-9745500674</v>
      </c>
      <c r="V105" s="15"/>
      <c r="W105" s="22">
        <v>-0.11</v>
      </c>
    </row>
    <row r="106" spans="1:23" ht="21.75" customHeight="1" x14ac:dyDescent="0.4">
      <c r="A106" s="49" t="s">
        <v>251</v>
      </c>
      <c r="B106" s="49"/>
      <c r="C106" s="15"/>
      <c r="D106" s="72">
        <v>0</v>
      </c>
      <c r="E106" s="75"/>
      <c r="F106" s="72">
        <v>0</v>
      </c>
      <c r="G106" s="75"/>
      <c r="H106" s="72">
        <v>0</v>
      </c>
      <c r="I106" s="75"/>
      <c r="J106" s="72">
        <v>0</v>
      </c>
      <c r="K106" s="15"/>
      <c r="L106" s="22">
        <v>0</v>
      </c>
      <c r="M106" s="15"/>
      <c r="N106" s="72">
        <v>0</v>
      </c>
      <c r="O106" s="75"/>
      <c r="P106" s="71">
        <v>0</v>
      </c>
      <c r="Q106" s="71"/>
      <c r="R106" s="75"/>
      <c r="S106" s="72">
        <v>1840840484</v>
      </c>
      <c r="T106" s="75"/>
      <c r="U106" s="72">
        <v>1840840484</v>
      </c>
      <c r="V106" s="15"/>
      <c r="W106" s="22">
        <v>0.02</v>
      </c>
    </row>
    <row r="107" spans="1:23" ht="21.75" customHeight="1" x14ac:dyDescent="0.4">
      <c r="A107" s="49" t="s">
        <v>252</v>
      </c>
      <c r="B107" s="49"/>
      <c r="C107" s="15"/>
      <c r="D107" s="72">
        <v>0</v>
      </c>
      <c r="E107" s="75"/>
      <c r="F107" s="72">
        <v>0</v>
      </c>
      <c r="G107" s="75"/>
      <c r="H107" s="72">
        <v>0</v>
      </c>
      <c r="I107" s="75"/>
      <c r="J107" s="72">
        <v>0</v>
      </c>
      <c r="K107" s="15"/>
      <c r="L107" s="22">
        <v>0</v>
      </c>
      <c r="M107" s="15"/>
      <c r="N107" s="72">
        <v>0</v>
      </c>
      <c r="O107" s="75"/>
      <c r="P107" s="71">
        <v>0</v>
      </c>
      <c r="Q107" s="71"/>
      <c r="R107" s="75"/>
      <c r="S107" s="72">
        <v>32381393740</v>
      </c>
      <c r="T107" s="75"/>
      <c r="U107" s="72">
        <v>32381393740</v>
      </c>
      <c r="V107" s="15"/>
      <c r="W107" s="22">
        <v>0.35</v>
      </c>
    </row>
    <row r="108" spans="1:23" ht="21.75" customHeight="1" x14ac:dyDescent="0.4">
      <c r="A108" s="49" t="s">
        <v>253</v>
      </c>
      <c r="B108" s="49"/>
      <c r="C108" s="15"/>
      <c r="D108" s="72">
        <v>0</v>
      </c>
      <c r="E108" s="75"/>
      <c r="F108" s="72">
        <v>0</v>
      </c>
      <c r="G108" s="75"/>
      <c r="H108" s="72">
        <v>0</v>
      </c>
      <c r="I108" s="75"/>
      <c r="J108" s="72">
        <v>0</v>
      </c>
      <c r="K108" s="15"/>
      <c r="L108" s="22">
        <v>0</v>
      </c>
      <c r="M108" s="15"/>
      <c r="N108" s="72">
        <v>0</v>
      </c>
      <c r="O108" s="75"/>
      <c r="P108" s="71">
        <v>0</v>
      </c>
      <c r="Q108" s="71"/>
      <c r="R108" s="75"/>
      <c r="S108" s="72">
        <v>47646535230</v>
      </c>
      <c r="T108" s="75"/>
      <c r="U108" s="72">
        <v>47646535230</v>
      </c>
      <c r="V108" s="15"/>
      <c r="W108" s="22">
        <v>0.52</v>
      </c>
    </row>
    <row r="109" spans="1:23" ht="21.75" customHeight="1" x14ac:dyDescent="0.4">
      <c r="A109" s="49" t="s">
        <v>72</v>
      </c>
      <c r="B109" s="49"/>
      <c r="C109" s="15"/>
      <c r="D109" s="72">
        <v>0</v>
      </c>
      <c r="E109" s="75"/>
      <c r="F109" s="72">
        <v>262561669688</v>
      </c>
      <c r="G109" s="75"/>
      <c r="H109" s="72">
        <v>0</v>
      </c>
      <c r="I109" s="75"/>
      <c r="J109" s="72">
        <v>262561669688</v>
      </c>
      <c r="K109" s="15"/>
      <c r="L109" s="22">
        <v>3.56</v>
      </c>
      <c r="M109" s="15"/>
      <c r="N109" s="72">
        <v>171756000000</v>
      </c>
      <c r="O109" s="75"/>
      <c r="P109" s="71">
        <v>74316433088</v>
      </c>
      <c r="Q109" s="71"/>
      <c r="R109" s="75"/>
      <c r="S109" s="72">
        <v>0</v>
      </c>
      <c r="T109" s="75"/>
      <c r="U109" s="72">
        <v>246072433088</v>
      </c>
      <c r="V109" s="15"/>
      <c r="W109" s="22">
        <v>2.68</v>
      </c>
    </row>
    <row r="110" spans="1:23" ht="21.75" customHeight="1" x14ac:dyDescent="0.4">
      <c r="A110" s="49" t="s">
        <v>40</v>
      </c>
      <c r="B110" s="49"/>
      <c r="C110" s="15"/>
      <c r="D110" s="72">
        <v>0</v>
      </c>
      <c r="E110" s="75"/>
      <c r="F110" s="72">
        <v>125747895436</v>
      </c>
      <c r="G110" s="75"/>
      <c r="H110" s="72">
        <v>0</v>
      </c>
      <c r="I110" s="75"/>
      <c r="J110" s="72">
        <v>125747895436</v>
      </c>
      <c r="K110" s="15"/>
      <c r="L110" s="22">
        <v>1.71</v>
      </c>
      <c r="M110" s="15"/>
      <c r="N110" s="72">
        <v>132524448673</v>
      </c>
      <c r="O110" s="75"/>
      <c r="P110" s="71">
        <v>291953809403</v>
      </c>
      <c r="Q110" s="71"/>
      <c r="R110" s="75"/>
      <c r="S110" s="72">
        <v>0</v>
      </c>
      <c r="T110" s="75"/>
      <c r="U110" s="72">
        <v>424478258076</v>
      </c>
      <c r="V110" s="15"/>
      <c r="W110" s="22">
        <v>4.63</v>
      </c>
    </row>
    <row r="111" spans="1:23" ht="21.75" customHeight="1" x14ac:dyDescent="0.4">
      <c r="A111" s="49" t="s">
        <v>107</v>
      </c>
      <c r="B111" s="49"/>
      <c r="C111" s="15"/>
      <c r="D111" s="72">
        <v>0</v>
      </c>
      <c r="E111" s="75"/>
      <c r="F111" s="72">
        <v>51755340095</v>
      </c>
      <c r="G111" s="75"/>
      <c r="H111" s="72">
        <v>0</v>
      </c>
      <c r="I111" s="75"/>
      <c r="J111" s="72">
        <v>51755340095</v>
      </c>
      <c r="K111" s="15"/>
      <c r="L111" s="22">
        <v>0.7</v>
      </c>
      <c r="M111" s="15"/>
      <c r="N111" s="72">
        <v>22150395778</v>
      </c>
      <c r="O111" s="75"/>
      <c r="P111" s="71">
        <v>56183022555</v>
      </c>
      <c r="Q111" s="71"/>
      <c r="R111" s="75"/>
      <c r="S111" s="72">
        <v>0</v>
      </c>
      <c r="T111" s="75"/>
      <c r="U111" s="72">
        <v>78333418333</v>
      </c>
      <c r="V111" s="15"/>
      <c r="W111" s="22">
        <v>0.85</v>
      </c>
    </row>
    <row r="112" spans="1:23" ht="21.75" customHeight="1" x14ac:dyDescent="0.4">
      <c r="A112" s="49" t="s">
        <v>62</v>
      </c>
      <c r="B112" s="49"/>
      <c r="C112" s="15"/>
      <c r="D112" s="72">
        <v>0</v>
      </c>
      <c r="E112" s="75"/>
      <c r="F112" s="72">
        <v>8469306000</v>
      </c>
      <c r="G112" s="75"/>
      <c r="H112" s="72">
        <v>0</v>
      </c>
      <c r="I112" s="75"/>
      <c r="J112" s="72">
        <v>8469306000</v>
      </c>
      <c r="K112" s="15"/>
      <c r="L112" s="22">
        <v>0.11</v>
      </c>
      <c r="M112" s="15"/>
      <c r="N112" s="72">
        <v>3252475248</v>
      </c>
      <c r="O112" s="75"/>
      <c r="P112" s="71">
        <v>-20841504480</v>
      </c>
      <c r="Q112" s="71"/>
      <c r="R112" s="75"/>
      <c r="S112" s="72">
        <v>0</v>
      </c>
      <c r="T112" s="75"/>
      <c r="U112" s="72">
        <v>-17589029232</v>
      </c>
      <c r="V112" s="15"/>
      <c r="W112" s="22">
        <v>-0.19</v>
      </c>
    </row>
    <row r="113" spans="1:23" ht="21.75" customHeight="1" x14ac:dyDescent="0.4">
      <c r="A113" s="49" t="s">
        <v>44</v>
      </c>
      <c r="B113" s="49"/>
      <c r="C113" s="15"/>
      <c r="D113" s="72">
        <v>0</v>
      </c>
      <c r="E113" s="75"/>
      <c r="F113" s="72">
        <v>70513281120</v>
      </c>
      <c r="G113" s="75"/>
      <c r="H113" s="72">
        <v>0</v>
      </c>
      <c r="I113" s="75"/>
      <c r="J113" s="72">
        <v>70513281120</v>
      </c>
      <c r="K113" s="15"/>
      <c r="L113" s="22">
        <v>0.96</v>
      </c>
      <c r="M113" s="15"/>
      <c r="N113" s="72">
        <v>48750000000</v>
      </c>
      <c r="O113" s="75"/>
      <c r="P113" s="71">
        <v>102540271675</v>
      </c>
      <c r="Q113" s="71"/>
      <c r="R113" s="75"/>
      <c r="S113" s="72">
        <v>0</v>
      </c>
      <c r="T113" s="75"/>
      <c r="U113" s="72">
        <v>151290271675</v>
      </c>
      <c r="V113" s="15"/>
      <c r="W113" s="22">
        <v>1.65</v>
      </c>
    </row>
    <row r="114" spans="1:23" ht="21.75" customHeight="1" x14ac:dyDescent="0.4">
      <c r="A114" s="49" t="s">
        <v>83</v>
      </c>
      <c r="B114" s="49"/>
      <c r="C114" s="15"/>
      <c r="D114" s="72">
        <v>0</v>
      </c>
      <c r="E114" s="75"/>
      <c r="F114" s="72">
        <v>11376337371</v>
      </c>
      <c r="G114" s="75"/>
      <c r="H114" s="72">
        <v>0</v>
      </c>
      <c r="I114" s="75"/>
      <c r="J114" s="72">
        <v>11376337371</v>
      </c>
      <c r="K114" s="15"/>
      <c r="L114" s="22">
        <v>0.15</v>
      </c>
      <c r="M114" s="15"/>
      <c r="N114" s="72">
        <v>80442668059</v>
      </c>
      <c r="O114" s="75"/>
      <c r="P114" s="71">
        <v>-68685062309</v>
      </c>
      <c r="Q114" s="71"/>
      <c r="R114" s="75"/>
      <c r="S114" s="72">
        <v>0</v>
      </c>
      <c r="T114" s="75"/>
      <c r="U114" s="72">
        <v>11757605750</v>
      </c>
      <c r="V114" s="15"/>
      <c r="W114" s="22">
        <v>0.13</v>
      </c>
    </row>
    <row r="115" spans="1:23" ht="21.75" customHeight="1" x14ac:dyDescent="0.4">
      <c r="A115" s="49" t="s">
        <v>46</v>
      </c>
      <c r="B115" s="49"/>
      <c r="C115" s="15"/>
      <c r="D115" s="72">
        <v>0</v>
      </c>
      <c r="E115" s="75"/>
      <c r="F115" s="72">
        <v>49164346181</v>
      </c>
      <c r="G115" s="75"/>
      <c r="H115" s="72">
        <v>0</v>
      </c>
      <c r="I115" s="75"/>
      <c r="J115" s="72">
        <v>49164346181</v>
      </c>
      <c r="K115" s="15"/>
      <c r="L115" s="22">
        <v>0.67</v>
      </c>
      <c r="M115" s="15"/>
      <c r="N115" s="72">
        <v>37059715627</v>
      </c>
      <c r="O115" s="75"/>
      <c r="P115" s="71">
        <v>-6982077523</v>
      </c>
      <c r="Q115" s="71"/>
      <c r="R115" s="75"/>
      <c r="S115" s="72">
        <v>0</v>
      </c>
      <c r="T115" s="75"/>
      <c r="U115" s="72">
        <v>30077638104</v>
      </c>
      <c r="V115" s="15"/>
      <c r="W115" s="22">
        <v>0.33</v>
      </c>
    </row>
    <row r="116" spans="1:23" ht="21.75" customHeight="1" x14ac:dyDescent="0.4">
      <c r="A116" s="49" t="s">
        <v>39</v>
      </c>
      <c r="B116" s="49"/>
      <c r="C116" s="15"/>
      <c r="D116" s="72">
        <v>0</v>
      </c>
      <c r="E116" s="75"/>
      <c r="F116" s="72">
        <v>32386504320</v>
      </c>
      <c r="G116" s="75"/>
      <c r="H116" s="72">
        <v>0</v>
      </c>
      <c r="I116" s="75"/>
      <c r="J116" s="72">
        <v>32386504320</v>
      </c>
      <c r="K116" s="15"/>
      <c r="L116" s="22">
        <v>0.44</v>
      </c>
      <c r="M116" s="15"/>
      <c r="N116" s="72">
        <v>0</v>
      </c>
      <c r="O116" s="75"/>
      <c r="P116" s="71">
        <v>42396850648</v>
      </c>
      <c r="Q116" s="71"/>
      <c r="R116" s="75"/>
      <c r="S116" s="72">
        <v>0</v>
      </c>
      <c r="T116" s="75"/>
      <c r="U116" s="72">
        <v>42396850648</v>
      </c>
      <c r="V116" s="15"/>
      <c r="W116" s="22">
        <v>0.46</v>
      </c>
    </row>
    <row r="117" spans="1:23" ht="21.75" customHeight="1" x14ac:dyDescent="0.4">
      <c r="A117" s="49" t="s">
        <v>84</v>
      </c>
      <c r="B117" s="49"/>
      <c r="C117" s="15"/>
      <c r="D117" s="72">
        <v>0</v>
      </c>
      <c r="E117" s="75"/>
      <c r="F117" s="72">
        <v>5845014000</v>
      </c>
      <c r="G117" s="75"/>
      <c r="H117" s="72">
        <v>0</v>
      </c>
      <c r="I117" s="75"/>
      <c r="J117" s="72">
        <v>5845014000</v>
      </c>
      <c r="K117" s="15"/>
      <c r="L117" s="22">
        <v>0.08</v>
      </c>
      <c r="M117" s="15"/>
      <c r="N117" s="72">
        <v>0</v>
      </c>
      <c r="O117" s="75"/>
      <c r="P117" s="71">
        <v>-3385468484</v>
      </c>
      <c r="Q117" s="71"/>
      <c r="R117" s="75"/>
      <c r="S117" s="72">
        <v>0</v>
      </c>
      <c r="T117" s="75"/>
      <c r="U117" s="72">
        <v>-3385468484</v>
      </c>
      <c r="V117" s="15"/>
      <c r="W117" s="22">
        <v>-0.04</v>
      </c>
    </row>
    <row r="118" spans="1:23" ht="21.75" customHeight="1" x14ac:dyDescent="0.4">
      <c r="A118" s="49" t="s">
        <v>71</v>
      </c>
      <c r="B118" s="49"/>
      <c r="C118" s="15"/>
      <c r="D118" s="72">
        <v>0</v>
      </c>
      <c r="E118" s="75"/>
      <c r="F118" s="72">
        <v>130514695518</v>
      </c>
      <c r="G118" s="75"/>
      <c r="H118" s="72">
        <v>0</v>
      </c>
      <c r="I118" s="75"/>
      <c r="J118" s="72">
        <v>130514695518</v>
      </c>
      <c r="K118" s="15"/>
      <c r="L118" s="22">
        <v>1.77</v>
      </c>
      <c r="M118" s="15"/>
      <c r="N118" s="72">
        <v>0</v>
      </c>
      <c r="O118" s="75"/>
      <c r="P118" s="71">
        <v>162018242713</v>
      </c>
      <c r="Q118" s="71"/>
      <c r="R118" s="75"/>
      <c r="S118" s="72">
        <v>0</v>
      </c>
      <c r="T118" s="75"/>
      <c r="U118" s="72">
        <v>162018242713</v>
      </c>
      <c r="V118" s="15"/>
      <c r="W118" s="22">
        <v>1.77</v>
      </c>
    </row>
    <row r="119" spans="1:23" ht="21.75" customHeight="1" x14ac:dyDescent="0.4">
      <c r="A119" s="49" t="s">
        <v>77</v>
      </c>
      <c r="B119" s="49"/>
      <c r="C119" s="15"/>
      <c r="D119" s="72">
        <v>0</v>
      </c>
      <c r="E119" s="75"/>
      <c r="F119" s="72">
        <v>3021912000</v>
      </c>
      <c r="G119" s="75"/>
      <c r="H119" s="72">
        <v>0</v>
      </c>
      <c r="I119" s="75"/>
      <c r="J119" s="72">
        <v>3021912000</v>
      </c>
      <c r="K119" s="15"/>
      <c r="L119" s="22">
        <v>0.04</v>
      </c>
      <c r="M119" s="15"/>
      <c r="N119" s="72">
        <v>0</v>
      </c>
      <c r="O119" s="75"/>
      <c r="P119" s="71">
        <v>-6886696320</v>
      </c>
      <c r="Q119" s="71"/>
      <c r="R119" s="75"/>
      <c r="S119" s="72">
        <v>0</v>
      </c>
      <c r="T119" s="75"/>
      <c r="U119" s="72">
        <v>-6886696320</v>
      </c>
      <c r="V119" s="15"/>
      <c r="W119" s="22">
        <v>-0.08</v>
      </c>
    </row>
    <row r="120" spans="1:23" ht="21.75" customHeight="1" x14ac:dyDescent="0.4">
      <c r="A120" s="49" t="s">
        <v>64</v>
      </c>
      <c r="B120" s="49"/>
      <c r="C120" s="15"/>
      <c r="D120" s="72">
        <v>0</v>
      </c>
      <c r="E120" s="75"/>
      <c r="F120" s="72">
        <v>26254846199</v>
      </c>
      <c r="G120" s="75"/>
      <c r="H120" s="72">
        <v>0</v>
      </c>
      <c r="I120" s="75"/>
      <c r="J120" s="72">
        <v>26254846199</v>
      </c>
      <c r="K120" s="15"/>
      <c r="L120" s="22">
        <v>0.36</v>
      </c>
      <c r="M120" s="15"/>
      <c r="N120" s="72">
        <v>0</v>
      </c>
      <c r="O120" s="75"/>
      <c r="P120" s="71">
        <v>32618305320</v>
      </c>
      <c r="Q120" s="71"/>
      <c r="R120" s="75"/>
      <c r="S120" s="72">
        <v>0</v>
      </c>
      <c r="T120" s="75"/>
      <c r="U120" s="72">
        <v>32618305320</v>
      </c>
      <c r="V120" s="15"/>
      <c r="W120" s="22">
        <v>0.36</v>
      </c>
    </row>
    <row r="121" spans="1:23" ht="21.75" customHeight="1" x14ac:dyDescent="0.4">
      <c r="A121" s="49" t="s">
        <v>111</v>
      </c>
      <c r="B121" s="49"/>
      <c r="C121" s="15"/>
      <c r="D121" s="72">
        <v>0</v>
      </c>
      <c r="E121" s="75"/>
      <c r="F121" s="72">
        <v>-622459000</v>
      </c>
      <c r="G121" s="75"/>
      <c r="H121" s="72">
        <v>0</v>
      </c>
      <c r="I121" s="75"/>
      <c r="J121" s="72">
        <v>-622459000</v>
      </c>
      <c r="K121" s="15"/>
      <c r="L121" s="22">
        <v>-0.01</v>
      </c>
      <c r="M121" s="15"/>
      <c r="N121" s="72">
        <v>0</v>
      </c>
      <c r="O121" s="75"/>
      <c r="P121" s="71">
        <v>-622459000</v>
      </c>
      <c r="Q121" s="71"/>
      <c r="R121" s="75"/>
      <c r="S121" s="72">
        <v>0</v>
      </c>
      <c r="T121" s="75"/>
      <c r="U121" s="72">
        <v>-622459000</v>
      </c>
      <c r="V121" s="15"/>
      <c r="W121" s="22">
        <v>-0.01</v>
      </c>
    </row>
    <row r="122" spans="1:23" ht="21.75" customHeight="1" x14ac:dyDescent="0.4">
      <c r="A122" s="49" t="s">
        <v>92</v>
      </c>
      <c r="B122" s="49"/>
      <c r="C122" s="15"/>
      <c r="D122" s="72">
        <v>0</v>
      </c>
      <c r="E122" s="75"/>
      <c r="F122" s="72">
        <v>0</v>
      </c>
      <c r="G122" s="75"/>
      <c r="H122" s="72">
        <v>0</v>
      </c>
      <c r="I122" s="75"/>
      <c r="J122" s="72">
        <v>0</v>
      </c>
      <c r="K122" s="15"/>
      <c r="L122" s="22">
        <v>0</v>
      </c>
      <c r="M122" s="15"/>
      <c r="N122" s="72">
        <v>0</v>
      </c>
      <c r="O122" s="75"/>
      <c r="P122" s="71">
        <v>0</v>
      </c>
      <c r="Q122" s="71"/>
      <c r="R122" s="75"/>
      <c r="S122" s="72">
        <v>0</v>
      </c>
      <c r="T122" s="75"/>
      <c r="U122" s="72">
        <v>0</v>
      </c>
      <c r="V122" s="15"/>
      <c r="W122" s="22">
        <v>0</v>
      </c>
    </row>
    <row r="123" spans="1:23" ht="21.75" customHeight="1" x14ac:dyDescent="0.4">
      <c r="A123" s="49" t="s">
        <v>68</v>
      </c>
      <c r="B123" s="49"/>
      <c r="C123" s="15"/>
      <c r="D123" s="72">
        <v>0</v>
      </c>
      <c r="E123" s="75"/>
      <c r="F123" s="72">
        <v>201673727197</v>
      </c>
      <c r="G123" s="75"/>
      <c r="H123" s="72">
        <v>0</v>
      </c>
      <c r="I123" s="75"/>
      <c r="J123" s="72">
        <v>201673727197</v>
      </c>
      <c r="K123" s="15"/>
      <c r="L123" s="22">
        <v>2.74</v>
      </c>
      <c r="M123" s="15"/>
      <c r="N123" s="72">
        <v>0</v>
      </c>
      <c r="O123" s="75"/>
      <c r="P123" s="71">
        <v>150893608197</v>
      </c>
      <c r="Q123" s="71"/>
      <c r="R123" s="75"/>
      <c r="S123" s="72">
        <v>0</v>
      </c>
      <c r="T123" s="75"/>
      <c r="U123" s="72">
        <v>150893608197</v>
      </c>
      <c r="V123" s="15"/>
      <c r="W123" s="22">
        <v>1.65</v>
      </c>
    </row>
    <row r="124" spans="1:23" ht="21.75" customHeight="1" x14ac:dyDescent="0.4">
      <c r="A124" s="49" t="s">
        <v>70</v>
      </c>
      <c r="B124" s="49"/>
      <c r="C124" s="15"/>
      <c r="D124" s="72">
        <v>0</v>
      </c>
      <c r="E124" s="75"/>
      <c r="F124" s="72">
        <v>17019740005</v>
      </c>
      <c r="G124" s="75"/>
      <c r="H124" s="72">
        <v>0</v>
      </c>
      <c r="I124" s="75"/>
      <c r="J124" s="72">
        <v>17019740005</v>
      </c>
      <c r="K124" s="15"/>
      <c r="L124" s="22">
        <v>0.23</v>
      </c>
      <c r="M124" s="15"/>
      <c r="N124" s="72">
        <v>0</v>
      </c>
      <c r="O124" s="75"/>
      <c r="P124" s="71">
        <v>-34855925102</v>
      </c>
      <c r="Q124" s="71"/>
      <c r="R124" s="75"/>
      <c r="S124" s="72">
        <v>0</v>
      </c>
      <c r="T124" s="75"/>
      <c r="U124" s="72">
        <v>-34855925102</v>
      </c>
      <c r="V124" s="15"/>
      <c r="W124" s="22">
        <v>-0.38</v>
      </c>
    </row>
    <row r="125" spans="1:23" ht="21.75" customHeight="1" x14ac:dyDescent="0.4">
      <c r="A125" s="49" t="s">
        <v>31</v>
      </c>
      <c r="B125" s="49"/>
      <c r="C125" s="15"/>
      <c r="D125" s="72">
        <v>0</v>
      </c>
      <c r="E125" s="75"/>
      <c r="F125" s="72">
        <v>114600603500</v>
      </c>
      <c r="G125" s="75"/>
      <c r="H125" s="72">
        <v>0</v>
      </c>
      <c r="I125" s="75"/>
      <c r="J125" s="72">
        <v>114600603500</v>
      </c>
      <c r="K125" s="15"/>
      <c r="L125" s="22">
        <v>1.55</v>
      </c>
      <c r="M125" s="15"/>
      <c r="N125" s="72">
        <v>0</v>
      </c>
      <c r="O125" s="75"/>
      <c r="P125" s="71">
        <v>112395967701</v>
      </c>
      <c r="Q125" s="71"/>
      <c r="R125" s="75"/>
      <c r="S125" s="72">
        <v>0</v>
      </c>
      <c r="T125" s="75"/>
      <c r="U125" s="72">
        <v>112395967701</v>
      </c>
      <c r="V125" s="15"/>
      <c r="W125" s="22">
        <v>1.23</v>
      </c>
    </row>
    <row r="126" spans="1:23" ht="21.75" customHeight="1" x14ac:dyDescent="0.4">
      <c r="A126" s="49" t="s">
        <v>59</v>
      </c>
      <c r="B126" s="49"/>
      <c r="C126" s="15"/>
      <c r="D126" s="72">
        <v>0</v>
      </c>
      <c r="E126" s="75"/>
      <c r="F126" s="72">
        <v>88918681618</v>
      </c>
      <c r="G126" s="75"/>
      <c r="H126" s="72">
        <v>0</v>
      </c>
      <c r="I126" s="75"/>
      <c r="J126" s="72">
        <v>88918681618</v>
      </c>
      <c r="K126" s="15"/>
      <c r="L126" s="22">
        <v>1.21</v>
      </c>
      <c r="M126" s="15"/>
      <c r="N126" s="72">
        <v>0</v>
      </c>
      <c r="O126" s="75"/>
      <c r="P126" s="71">
        <v>251197400499</v>
      </c>
      <c r="Q126" s="71"/>
      <c r="R126" s="75"/>
      <c r="S126" s="72">
        <v>0</v>
      </c>
      <c r="T126" s="75"/>
      <c r="U126" s="72">
        <v>251197400499</v>
      </c>
      <c r="V126" s="15"/>
      <c r="W126" s="22">
        <v>2.74</v>
      </c>
    </row>
    <row r="127" spans="1:23" ht="21.75" customHeight="1" x14ac:dyDescent="0.4">
      <c r="A127" s="49" t="s">
        <v>21</v>
      </c>
      <c r="B127" s="49"/>
      <c r="C127" s="15"/>
      <c r="D127" s="72">
        <v>0</v>
      </c>
      <c r="E127" s="75"/>
      <c r="F127" s="72">
        <v>95995010880</v>
      </c>
      <c r="G127" s="75"/>
      <c r="H127" s="72">
        <v>0</v>
      </c>
      <c r="I127" s="75"/>
      <c r="J127" s="72">
        <v>95995010880</v>
      </c>
      <c r="K127" s="15"/>
      <c r="L127" s="22">
        <v>1.3</v>
      </c>
      <c r="M127" s="15"/>
      <c r="N127" s="72">
        <v>0</v>
      </c>
      <c r="O127" s="75"/>
      <c r="P127" s="71">
        <v>50542508070</v>
      </c>
      <c r="Q127" s="71"/>
      <c r="R127" s="75"/>
      <c r="S127" s="72">
        <v>0</v>
      </c>
      <c r="T127" s="75"/>
      <c r="U127" s="72">
        <v>50542508070</v>
      </c>
      <c r="V127" s="15"/>
      <c r="W127" s="22">
        <v>0.55000000000000004</v>
      </c>
    </row>
    <row r="128" spans="1:23" ht="21.75" customHeight="1" x14ac:dyDescent="0.4">
      <c r="A128" s="49" t="s">
        <v>28</v>
      </c>
      <c r="B128" s="49"/>
      <c r="C128" s="15"/>
      <c r="D128" s="72">
        <v>0</v>
      </c>
      <c r="E128" s="75"/>
      <c r="F128" s="72">
        <v>200798100000</v>
      </c>
      <c r="G128" s="75"/>
      <c r="H128" s="72">
        <v>0</v>
      </c>
      <c r="I128" s="75"/>
      <c r="J128" s="72">
        <v>200798100000</v>
      </c>
      <c r="K128" s="15"/>
      <c r="L128" s="22">
        <v>2.72</v>
      </c>
      <c r="M128" s="15"/>
      <c r="N128" s="72">
        <v>0</v>
      </c>
      <c r="O128" s="75"/>
      <c r="P128" s="71">
        <v>147224769021</v>
      </c>
      <c r="Q128" s="71"/>
      <c r="R128" s="75"/>
      <c r="S128" s="72">
        <v>0</v>
      </c>
      <c r="T128" s="75"/>
      <c r="U128" s="72">
        <v>147224769021</v>
      </c>
      <c r="V128" s="15"/>
      <c r="W128" s="22">
        <v>1.61</v>
      </c>
    </row>
    <row r="129" spans="1:23" ht="21.75" customHeight="1" x14ac:dyDescent="0.4">
      <c r="A129" s="49" t="s">
        <v>58</v>
      </c>
      <c r="B129" s="49"/>
      <c r="C129" s="15"/>
      <c r="D129" s="72">
        <v>0</v>
      </c>
      <c r="E129" s="75"/>
      <c r="F129" s="72">
        <v>5406278988</v>
      </c>
      <c r="G129" s="75"/>
      <c r="H129" s="72">
        <v>0</v>
      </c>
      <c r="I129" s="75"/>
      <c r="J129" s="72">
        <v>5406278988</v>
      </c>
      <c r="K129" s="15"/>
      <c r="L129" s="22">
        <v>7.0000000000000007E-2</v>
      </c>
      <c r="M129" s="15"/>
      <c r="N129" s="72">
        <v>0</v>
      </c>
      <c r="O129" s="75"/>
      <c r="P129" s="71">
        <v>-9632620091</v>
      </c>
      <c r="Q129" s="71"/>
      <c r="R129" s="75"/>
      <c r="S129" s="72">
        <v>0</v>
      </c>
      <c r="T129" s="75"/>
      <c r="U129" s="72">
        <v>-9632620091</v>
      </c>
      <c r="V129" s="15"/>
      <c r="W129" s="22">
        <v>-0.11</v>
      </c>
    </row>
    <row r="130" spans="1:23" ht="21.75" customHeight="1" x14ac:dyDescent="0.4">
      <c r="A130" s="49" t="s">
        <v>102</v>
      </c>
      <c r="B130" s="49"/>
      <c r="C130" s="15"/>
      <c r="D130" s="72">
        <v>0</v>
      </c>
      <c r="E130" s="75"/>
      <c r="F130" s="72">
        <v>48384253217</v>
      </c>
      <c r="G130" s="75"/>
      <c r="H130" s="72">
        <v>0</v>
      </c>
      <c r="I130" s="75"/>
      <c r="J130" s="72">
        <v>48384253217</v>
      </c>
      <c r="K130" s="15"/>
      <c r="L130" s="22">
        <v>0.66</v>
      </c>
      <c r="M130" s="15"/>
      <c r="N130" s="72">
        <v>0</v>
      </c>
      <c r="O130" s="75"/>
      <c r="P130" s="71">
        <v>55957440677</v>
      </c>
      <c r="Q130" s="71"/>
      <c r="R130" s="75"/>
      <c r="S130" s="72">
        <v>0</v>
      </c>
      <c r="T130" s="75"/>
      <c r="U130" s="72">
        <v>55957440677</v>
      </c>
      <c r="V130" s="15"/>
      <c r="W130" s="22">
        <v>0.61</v>
      </c>
    </row>
    <row r="131" spans="1:23" ht="21.75" customHeight="1" x14ac:dyDescent="0.4">
      <c r="A131" s="49" t="s">
        <v>87</v>
      </c>
      <c r="B131" s="49"/>
      <c r="C131" s="15"/>
      <c r="D131" s="72">
        <v>0</v>
      </c>
      <c r="E131" s="75"/>
      <c r="F131" s="72">
        <v>2709384081</v>
      </c>
      <c r="G131" s="75"/>
      <c r="H131" s="72">
        <v>0</v>
      </c>
      <c r="I131" s="75"/>
      <c r="J131" s="72">
        <v>2709384081</v>
      </c>
      <c r="K131" s="15"/>
      <c r="L131" s="22">
        <v>0.04</v>
      </c>
      <c r="M131" s="15"/>
      <c r="N131" s="72">
        <v>0</v>
      </c>
      <c r="O131" s="75"/>
      <c r="P131" s="71">
        <v>6961114691</v>
      </c>
      <c r="Q131" s="71"/>
      <c r="R131" s="75"/>
      <c r="S131" s="72">
        <v>0</v>
      </c>
      <c r="T131" s="75"/>
      <c r="U131" s="72">
        <v>6961114691</v>
      </c>
      <c r="V131" s="15"/>
      <c r="W131" s="22">
        <v>0.08</v>
      </c>
    </row>
    <row r="132" spans="1:23" ht="21.75" customHeight="1" x14ac:dyDescent="0.4">
      <c r="A132" s="49" t="s">
        <v>105</v>
      </c>
      <c r="B132" s="49"/>
      <c r="C132" s="15"/>
      <c r="D132" s="72">
        <v>0</v>
      </c>
      <c r="E132" s="75"/>
      <c r="F132" s="72">
        <v>24503413949</v>
      </c>
      <c r="G132" s="75"/>
      <c r="H132" s="72">
        <v>0</v>
      </c>
      <c r="I132" s="75"/>
      <c r="J132" s="72">
        <v>24503413949</v>
      </c>
      <c r="K132" s="15"/>
      <c r="L132" s="22">
        <v>0.33</v>
      </c>
      <c r="M132" s="15"/>
      <c r="N132" s="72">
        <v>0</v>
      </c>
      <c r="O132" s="75"/>
      <c r="P132" s="71">
        <v>13293092761</v>
      </c>
      <c r="Q132" s="71"/>
      <c r="R132" s="75"/>
      <c r="S132" s="72">
        <v>0</v>
      </c>
      <c r="T132" s="75"/>
      <c r="U132" s="72">
        <v>13293092761</v>
      </c>
      <c r="V132" s="15"/>
      <c r="W132" s="22">
        <v>0.14000000000000001</v>
      </c>
    </row>
    <row r="133" spans="1:23" ht="21.75" customHeight="1" x14ac:dyDescent="0.4">
      <c r="A133" s="49" t="s">
        <v>89</v>
      </c>
      <c r="B133" s="49"/>
      <c r="C133" s="15"/>
      <c r="D133" s="72">
        <v>0</v>
      </c>
      <c r="E133" s="75"/>
      <c r="F133" s="72">
        <v>-2263451850</v>
      </c>
      <c r="G133" s="75"/>
      <c r="H133" s="72">
        <v>0</v>
      </c>
      <c r="I133" s="75"/>
      <c r="J133" s="72">
        <v>-2263451850</v>
      </c>
      <c r="K133" s="15"/>
      <c r="L133" s="22">
        <v>-0.03</v>
      </c>
      <c r="M133" s="15"/>
      <c r="N133" s="72">
        <v>0</v>
      </c>
      <c r="O133" s="75"/>
      <c r="P133" s="71">
        <v>-50054024923</v>
      </c>
      <c r="Q133" s="71"/>
      <c r="R133" s="75"/>
      <c r="S133" s="72">
        <v>0</v>
      </c>
      <c r="T133" s="75"/>
      <c r="U133" s="72">
        <v>-50054024923</v>
      </c>
      <c r="V133" s="15"/>
      <c r="W133" s="22">
        <v>-0.55000000000000004</v>
      </c>
    </row>
    <row r="134" spans="1:23" ht="21.75" customHeight="1" x14ac:dyDescent="0.4">
      <c r="A134" s="49" t="s">
        <v>36</v>
      </c>
      <c r="B134" s="49"/>
      <c r="C134" s="15"/>
      <c r="D134" s="72">
        <v>0</v>
      </c>
      <c r="E134" s="75"/>
      <c r="F134" s="72">
        <v>48733698870</v>
      </c>
      <c r="G134" s="75"/>
      <c r="H134" s="72">
        <v>0</v>
      </c>
      <c r="I134" s="75"/>
      <c r="J134" s="72">
        <v>48733698870</v>
      </c>
      <c r="K134" s="15"/>
      <c r="L134" s="22">
        <v>0.66</v>
      </c>
      <c r="M134" s="15"/>
      <c r="N134" s="72">
        <v>0</v>
      </c>
      <c r="O134" s="75"/>
      <c r="P134" s="71">
        <v>30433161380</v>
      </c>
      <c r="Q134" s="71"/>
      <c r="R134" s="75"/>
      <c r="S134" s="72">
        <v>0</v>
      </c>
      <c r="T134" s="75"/>
      <c r="U134" s="72">
        <v>30433161380</v>
      </c>
      <c r="V134" s="15"/>
      <c r="W134" s="22">
        <v>0.33</v>
      </c>
    </row>
    <row r="135" spans="1:23" ht="21.75" customHeight="1" x14ac:dyDescent="0.4">
      <c r="A135" s="49" t="s">
        <v>32</v>
      </c>
      <c r="B135" s="49"/>
      <c r="C135" s="15"/>
      <c r="D135" s="72">
        <v>0</v>
      </c>
      <c r="E135" s="75"/>
      <c r="F135" s="72">
        <v>48856563450</v>
      </c>
      <c r="G135" s="75"/>
      <c r="H135" s="72">
        <v>0</v>
      </c>
      <c r="I135" s="75"/>
      <c r="J135" s="72">
        <v>48856563450</v>
      </c>
      <c r="K135" s="15"/>
      <c r="L135" s="22">
        <v>0.66</v>
      </c>
      <c r="M135" s="15"/>
      <c r="N135" s="72">
        <v>0</v>
      </c>
      <c r="O135" s="75"/>
      <c r="P135" s="71">
        <v>15744972960</v>
      </c>
      <c r="Q135" s="71"/>
      <c r="R135" s="75"/>
      <c r="S135" s="72">
        <v>0</v>
      </c>
      <c r="T135" s="75"/>
      <c r="U135" s="72">
        <v>15744972960</v>
      </c>
      <c r="V135" s="15"/>
      <c r="W135" s="22">
        <v>0.17</v>
      </c>
    </row>
    <row r="136" spans="1:23" ht="21.75" customHeight="1" x14ac:dyDescent="0.4">
      <c r="A136" s="49" t="s">
        <v>114</v>
      </c>
      <c r="B136" s="49"/>
      <c r="C136" s="15"/>
      <c r="D136" s="72">
        <v>0</v>
      </c>
      <c r="E136" s="75"/>
      <c r="F136" s="72">
        <v>12496701312</v>
      </c>
      <c r="G136" s="75"/>
      <c r="H136" s="72">
        <v>0</v>
      </c>
      <c r="I136" s="75"/>
      <c r="J136" s="72">
        <v>12496701312</v>
      </c>
      <c r="K136" s="15"/>
      <c r="L136" s="22">
        <v>0.17</v>
      </c>
      <c r="M136" s="15"/>
      <c r="N136" s="72">
        <v>0</v>
      </c>
      <c r="O136" s="75"/>
      <c r="P136" s="71">
        <v>12496701312</v>
      </c>
      <c r="Q136" s="71"/>
      <c r="R136" s="75"/>
      <c r="S136" s="72">
        <v>0</v>
      </c>
      <c r="T136" s="75"/>
      <c r="U136" s="72">
        <v>12496701312</v>
      </c>
      <c r="V136" s="15"/>
      <c r="W136" s="22">
        <v>0.14000000000000001</v>
      </c>
    </row>
    <row r="137" spans="1:23" ht="21.75" customHeight="1" x14ac:dyDescent="0.4">
      <c r="A137" s="49" t="s">
        <v>52</v>
      </c>
      <c r="B137" s="49"/>
      <c r="C137" s="15"/>
      <c r="D137" s="72">
        <v>0</v>
      </c>
      <c r="E137" s="75"/>
      <c r="F137" s="72">
        <v>35593001231</v>
      </c>
      <c r="G137" s="75"/>
      <c r="H137" s="72">
        <v>0</v>
      </c>
      <c r="I137" s="75"/>
      <c r="J137" s="72">
        <v>35593001231</v>
      </c>
      <c r="K137" s="15"/>
      <c r="L137" s="22">
        <v>0.48</v>
      </c>
      <c r="M137" s="15"/>
      <c r="N137" s="72">
        <v>0</v>
      </c>
      <c r="O137" s="75"/>
      <c r="P137" s="71">
        <v>-2337179354</v>
      </c>
      <c r="Q137" s="71"/>
      <c r="R137" s="75"/>
      <c r="S137" s="72">
        <v>0</v>
      </c>
      <c r="T137" s="75"/>
      <c r="U137" s="72">
        <v>-2337179354</v>
      </c>
      <c r="V137" s="15"/>
      <c r="W137" s="22">
        <v>-0.03</v>
      </c>
    </row>
    <row r="138" spans="1:23" ht="21.75" customHeight="1" x14ac:dyDescent="0.4">
      <c r="A138" s="49" t="s">
        <v>26</v>
      </c>
      <c r="B138" s="49"/>
      <c r="C138" s="15"/>
      <c r="D138" s="72">
        <v>0</v>
      </c>
      <c r="E138" s="75"/>
      <c r="F138" s="72">
        <v>129940442992</v>
      </c>
      <c r="G138" s="75"/>
      <c r="H138" s="72">
        <v>0</v>
      </c>
      <c r="I138" s="75"/>
      <c r="J138" s="72">
        <v>129940442992</v>
      </c>
      <c r="K138" s="15"/>
      <c r="L138" s="22">
        <v>1.76</v>
      </c>
      <c r="M138" s="15"/>
      <c r="N138" s="72">
        <v>0</v>
      </c>
      <c r="O138" s="75"/>
      <c r="P138" s="71">
        <v>64848797115</v>
      </c>
      <c r="Q138" s="71"/>
      <c r="R138" s="75"/>
      <c r="S138" s="72">
        <v>0</v>
      </c>
      <c r="T138" s="75"/>
      <c r="U138" s="72">
        <v>64848797115</v>
      </c>
      <c r="V138" s="15"/>
      <c r="W138" s="22">
        <v>0.71</v>
      </c>
    </row>
    <row r="139" spans="1:23" ht="21.75" customHeight="1" x14ac:dyDescent="0.4">
      <c r="A139" s="49" t="s">
        <v>106</v>
      </c>
      <c r="B139" s="49"/>
      <c r="C139" s="15"/>
      <c r="D139" s="72">
        <v>0</v>
      </c>
      <c r="E139" s="75"/>
      <c r="F139" s="72">
        <v>650289281515</v>
      </c>
      <c r="G139" s="75"/>
      <c r="H139" s="72">
        <v>0</v>
      </c>
      <c r="I139" s="75"/>
      <c r="J139" s="72">
        <v>650289281515</v>
      </c>
      <c r="K139" s="15"/>
      <c r="L139" s="22">
        <v>8.82</v>
      </c>
      <c r="M139" s="15"/>
      <c r="N139" s="72">
        <v>0</v>
      </c>
      <c r="O139" s="75"/>
      <c r="P139" s="71">
        <v>425866570031</v>
      </c>
      <c r="Q139" s="71"/>
      <c r="R139" s="75"/>
      <c r="S139" s="72">
        <v>0</v>
      </c>
      <c r="T139" s="75"/>
      <c r="U139" s="72">
        <v>425866570031</v>
      </c>
      <c r="V139" s="15"/>
      <c r="W139" s="22">
        <v>4.6399999999999997</v>
      </c>
    </row>
    <row r="140" spans="1:23" ht="21.75" customHeight="1" x14ac:dyDescent="0.4">
      <c r="A140" s="49" t="s">
        <v>76</v>
      </c>
      <c r="B140" s="49"/>
      <c r="C140" s="15"/>
      <c r="D140" s="72">
        <v>0</v>
      </c>
      <c r="E140" s="75"/>
      <c r="F140" s="72">
        <v>87757469297</v>
      </c>
      <c r="G140" s="75"/>
      <c r="H140" s="72">
        <v>0</v>
      </c>
      <c r="I140" s="75"/>
      <c r="J140" s="72">
        <v>87757469297</v>
      </c>
      <c r="K140" s="15"/>
      <c r="L140" s="22">
        <v>1.19</v>
      </c>
      <c r="M140" s="15"/>
      <c r="N140" s="72">
        <v>0</v>
      </c>
      <c r="O140" s="75"/>
      <c r="P140" s="71">
        <v>113931231949</v>
      </c>
      <c r="Q140" s="71"/>
      <c r="R140" s="75"/>
      <c r="S140" s="72">
        <v>0</v>
      </c>
      <c r="T140" s="75"/>
      <c r="U140" s="72">
        <v>113931231949</v>
      </c>
      <c r="V140" s="15"/>
      <c r="W140" s="22">
        <v>1.24</v>
      </c>
    </row>
    <row r="141" spans="1:23" ht="21.75" customHeight="1" x14ac:dyDescent="0.4">
      <c r="A141" s="49" t="s">
        <v>86</v>
      </c>
      <c r="B141" s="49"/>
      <c r="C141" s="15"/>
      <c r="D141" s="72">
        <v>0</v>
      </c>
      <c r="E141" s="75"/>
      <c r="F141" s="72">
        <v>7554780000</v>
      </c>
      <c r="G141" s="75"/>
      <c r="H141" s="72">
        <v>0</v>
      </c>
      <c r="I141" s="75"/>
      <c r="J141" s="72">
        <v>7554780000</v>
      </c>
      <c r="K141" s="15"/>
      <c r="L141" s="22">
        <v>0.1</v>
      </c>
      <c r="M141" s="15"/>
      <c r="N141" s="72">
        <v>0</v>
      </c>
      <c r="O141" s="75"/>
      <c r="P141" s="71">
        <v>-11332170000</v>
      </c>
      <c r="Q141" s="71"/>
      <c r="R141" s="75"/>
      <c r="S141" s="72">
        <v>0</v>
      </c>
      <c r="T141" s="75"/>
      <c r="U141" s="72">
        <v>-11332170000</v>
      </c>
      <c r="V141" s="15"/>
      <c r="W141" s="22">
        <v>-0.12</v>
      </c>
    </row>
    <row r="142" spans="1:23" ht="21.75" customHeight="1" x14ac:dyDescent="0.4">
      <c r="A142" s="49" t="s">
        <v>56</v>
      </c>
      <c r="B142" s="49"/>
      <c r="C142" s="15"/>
      <c r="D142" s="72">
        <v>0</v>
      </c>
      <c r="E142" s="75"/>
      <c r="F142" s="72">
        <v>3949442079</v>
      </c>
      <c r="G142" s="75"/>
      <c r="H142" s="72">
        <v>0</v>
      </c>
      <c r="I142" s="75"/>
      <c r="J142" s="72">
        <v>3949442079</v>
      </c>
      <c r="K142" s="15"/>
      <c r="L142" s="22">
        <v>0.05</v>
      </c>
      <c r="M142" s="15"/>
      <c r="N142" s="72">
        <v>0</v>
      </c>
      <c r="O142" s="75"/>
      <c r="P142" s="71">
        <v>11735765274</v>
      </c>
      <c r="Q142" s="71"/>
      <c r="R142" s="75"/>
      <c r="S142" s="72">
        <v>0</v>
      </c>
      <c r="T142" s="75"/>
      <c r="U142" s="72">
        <v>11735765274</v>
      </c>
      <c r="V142" s="15"/>
      <c r="W142" s="22">
        <v>0.13</v>
      </c>
    </row>
    <row r="143" spans="1:23" ht="21.75" customHeight="1" x14ac:dyDescent="0.4">
      <c r="A143" s="49" t="s">
        <v>117</v>
      </c>
      <c r="B143" s="49"/>
      <c r="C143" s="15"/>
      <c r="D143" s="72">
        <v>0</v>
      </c>
      <c r="E143" s="75"/>
      <c r="F143" s="72">
        <v>4775304031</v>
      </c>
      <c r="G143" s="75"/>
      <c r="H143" s="72">
        <v>0</v>
      </c>
      <c r="I143" s="75"/>
      <c r="J143" s="72">
        <v>4775304031</v>
      </c>
      <c r="K143" s="15"/>
      <c r="L143" s="22">
        <v>0.06</v>
      </c>
      <c r="M143" s="15"/>
      <c r="N143" s="72">
        <v>0</v>
      </c>
      <c r="O143" s="75"/>
      <c r="P143" s="71">
        <v>4775304031</v>
      </c>
      <c r="Q143" s="71"/>
      <c r="R143" s="75"/>
      <c r="S143" s="72">
        <v>0</v>
      </c>
      <c r="T143" s="75"/>
      <c r="U143" s="72">
        <v>4775304031</v>
      </c>
      <c r="V143" s="15"/>
      <c r="W143" s="22">
        <v>0.05</v>
      </c>
    </row>
    <row r="144" spans="1:23" ht="21.75" customHeight="1" x14ac:dyDescent="0.4">
      <c r="A144" s="49" t="s">
        <v>41</v>
      </c>
      <c r="B144" s="49"/>
      <c r="C144" s="15"/>
      <c r="D144" s="72">
        <v>0</v>
      </c>
      <c r="E144" s="75"/>
      <c r="F144" s="72">
        <v>126278727618</v>
      </c>
      <c r="G144" s="75"/>
      <c r="H144" s="72">
        <v>0</v>
      </c>
      <c r="I144" s="75"/>
      <c r="J144" s="72">
        <v>126278727618</v>
      </c>
      <c r="K144" s="15"/>
      <c r="L144" s="22">
        <v>1.71</v>
      </c>
      <c r="M144" s="15"/>
      <c r="N144" s="72">
        <v>0</v>
      </c>
      <c r="O144" s="75"/>
      <c r="P144" s="71">
        <v>70812887199</v>
      </c>
      <c r="Q144" s="71"/>
      <c r="R144" s="75"/>
      <c r="S144" s="72">
        <v>0</v>
      </c>
      <c r="T144" s="75"/>
      <c r="U144" s="72">
        <v>70812887199</v>
      </c>
      <c r="V144" s="15"/>
      <c r="W144" s="22">
        <v>0.77</v>
      </c>
    </row>
    <row r="145" spans="1:23" ht="21.75" customHeight="1" x14ac:dyDescent="0.4">
      <c r="A145" s="49" t="s">
        <v>66</v>
      </c>
      <c r="B145" s="49"/>
      <c r="C145" s="15"/>
      <c r="D145" s="72">
        <v>0</v>
      </c>
      <c r="E145" s="75"/>
      <c r="F145" s="72">
        <v>87584751450</v>
      </c>
      <c r="G145" s="75"/>
      <c r="H145" s="72">
        <v>0</v>
      </c>
      <c r="I145" s="75"/>
      <c r="J145" s="72">
        <v>87584751450</v>
      </c>
      <c r="K145" s="15"/>
      <c r="L145" s="22">
        <v>1.19</v>
      </c>
      <c r="M145" s="15"/>
      <c r="N145" s="72">
        <v>0</v>
      </c>
      <c r="O145" s="75"/>
      <c r="P145" s="71">
        <v>128074312475</v>
      </c>
      <c r="Q145" s="71"/>
      <c r="R145" s="75"/>
      <c r="S145" s="72">
        <v>0</v>
      </c>
      <c r="T145" s="75"/>
      <c r="U145" s="72">
        <v>128074312475</v>
      </c>
      <c r="V145" s="15"/>
      <c r="W145" s="22">
        <v>1.4</v>
      </c>
    </row>
    <row r="146" spans="1:23" ht="21.75" customHeight="1" x14ac:dyDescent="0.4">
      <c r="A146" s="49" t="s">
        <v>47</v>
      </c>
      <c r="B146" s="49"/>
      <c r="C146" s="15"/>
      <c r="D146" s="72">
        <v>0</v>
      </c>
      <c r="E146" s="75"/>
      <c r="F146" s="72">
        <v>98352195523</v>
      </c>
      <c r="G146" s="75"/>
      <c r="H146" s="72">
        <v>0</v>
      </c>
      <c r="I146" s="75"/>
      <c r="J146" s="72">
        <v>98352195523</v>
      </c>
      <c r="K146" s="15"/>
      <c r="L146" s="22">
        <v>1.33</v>
      </c>
      <c r="M146" s="15"/>
      <c r="N146" s="72">
        <v>0</v>
      </c>
      <c r="O146" s="75"/>
      <c r="P146" s="71">
        <v>-114767536255</v>
      </c>
      <c r="Q146" s="71"/>
      <c r="R146" s="75"/>
      <c r="S146" s="72">
        <v>0</v>
      </c>
      <c r="T146" s="75"/>
      <c r="U146" s="72">
        <v>-114767536255</v>
      </c>
      <c r="V146" s="15"/>
      <c r="W146" s="22">
        <v>-1.25</v>
      </c>
    </row>
    <row r="147" spans="1:23" ht="21.75" customHeight="1" x14ac:dyDescent="0.4">
      <c r="A147" s="49" t="s">
        <v>116</v>
      </c>
      <c r="B147" s="49"/>
      <c r="C147" s="15"/>
      <c r="D147" s="72">
        <v>0</v>
      </c>
      <c r="E147" s="75"/>
      <c r="F147" s="72">
        <v>25819355151</v>
      </c>
      <c r="G147" s="75"/>
      <c r="H147" s="72">
        <v>0</v>
      </c>
      <c r="I147" s="75"/>
      <c r="J147" s="72">
        <v>25819355151</v>
      </c>
      <c r="K147" s="15"/>
      <c r="L147" s="22">
        <v>0.35</v>
      </c>
      <c r="M147" s="15"/>
      <c r="N147" s="72">
        <v>0</v>
      </c>
      <c r="O147" s="75"/>
      <c r="P147" s="71">
        <v>25819355151</v>
      </c>
      <c r="Q147" s="71"/>
      <c r="R147" s="75"/>
      <c r="S147" s="72">
        <v>0</v>
      </c>
      <c r="T147" s="75"/>
      <c r="U147" s="72">
        <v>25819355151</v>
      </c>
      <c r="V147" s="15"/>
      <c r="W147" s="22">
        <v>0.28000000000000003</v>
      </c>
    </row>
    <row r="148" spans="1:23" ht="21.75" customHeight="1" x14ac:dyDescent="0.4">
      <c r="A148" s="49" t="s">
        <v>45</v>
      </c>
      <c r="B148" s="49"/>
      <c r="C148" s="15"/>
      <c r="D148" s="72">
        <v>0</v>
      </c>
      <c r="E148" s="75"/>
      <c r="F148" s="72">
        <v>26989060768</v>
      </c>
      <c r="G148" s="75"/>
      <c r="H148" s="72">
        <v>0</v>
      </c>
      <c r="I148" s="75"/>
      <c r="J148" s="72">
        <v>26989060768</v>
      </c>
      <c r="K148" s="15"/>
      <c r="L148" s="22">
        <v>0.37</v>
      </c>
      <c r="M148" s="15"/>
      <c r="N148" s="72">
        <v>0</v>
      </c>
      <c r="O148" s="75"/>
      <c r="P148" s="71">
        <v>-6730549191</v>
      </c>
      <c r="Q148" s="71"/>
      <c r="R148" s="75"/>
      <c r="S148" s="72">
        <v>0</v>
      </c>
      <c r="T148" s="75"/>
      <c r="U148" s="72">
        <v>-6730549191</v>
      </c>
      <c r="V148" s="15"/>
      <c r="W148" s="22">
        <v>-7.0000000000000007E-2</v>
      </c>
    </row>
    <row r="149" spans="1:23" ht="21.75" customHeight="1" x14ac:dyDescent="0.4">
      <c r="A149" s="49" t="s">
        <v>80</v>
      </c>
      <c r="B149" s="49"/>
      <c r="C149" s="15"/>
      <c r="D149" s="72">
        <v>0</v>
      </c>
      <c r="E149" s="75"/>
      <c r="F149" s="72">
        <v>21352194000</v>
      </c>
      <c r="G149" s="75"/>
      <c r="H149" s="72">
        <v>0</v>
      </c>
      <c r="I149" s="75"/>
      <c r="J149" s="72">
        <v>21352194000</v>
      </c>
      <c r="K149" s="15"/>
      <c r="L149" s="22">
        <v>0.28999999999999998</v>
      </c>
      <c r="M149" s="15"/>
      <c r="N149" s="72">
        <v>0</v>
      </c>
      <c r="O149" s="75"/>
      <c r="P149" s="71">
        <v>-31675829160</v>
      </c>
      <c r="Q149" s="71"/>
      <c r="R149" s="75"/>
      <c r="S149" s="72">
        <v>0</v>
      </c>
      <c r="T149" s="75"/>
      <c r="U149" s="72">
        <v>-31675829160</v>
      </c>
      <c r="V149" s="15"/>
      <c r="W149" s="22">
        <v>-0.35</v>
      </c>
    </row>
    <row r="150" spans="1:23" ht="21.75" customHeight="1" x14ac:dyDescent="0.4">
      <c r="A150" s="49" t="s">
        <v>69</v>
      </c>
      <c r="B150" s="49"/>
      <c r="C150" s="15"/>
      <c r="D150" s="72">
        <v>0</v>
      </c>
      <c r="E150" s="75"/>
      <c r="F150" s="72">
        <v>96580586797</v>
      </c>
      <c r="G150" s="75"/>
      <c r="H150" s="72">
        <v>0</v>
      </c>
      <c r="I150" s="75"/>
      <c r="J150" s="72">
        <v>96580586797</v>
      </c>
      <c r="K150" s="15"/>
      <c r="L150" s="22">
        <v>1.31</v>
      </c>
      <c r="M150" s="15"/>
      <c r="N150" s="72">
        <v>0</v>
      </c>
      <c r="O150" s="75"/>
      <c r="P150" s="71">
        <v>4735292937</v>
      </c>
      <c r="Q150" s="71"/>
      <c r="R150" s="75"/>
      <c r="S150" s="72">
        <v>0</v>
      </c>
      <c r="T150" s="75"/>
      <c r="U150" s="72">
        <v>4735292937</v>
      </c>
      <c r="V150" s="15"/>
      <c r="W150" s="22">
        <v>0.05</v>
      </c>
    </row>
    <row r="151" spans="1:23" ht="21.75" customHeight="1" x14ac:dyDescent="0.4">
      <c r="A151" s="49" t="s">
        <v>101</v>
      </c>
      <c r="B151" s="49"/>
      <c r="C151" s="15"/>
      <c r="D151" s="72">
        <v>0</v>
      </c>
      <c r="E151" s="75"/>
      <c r="F151" s="72">
        <v>87147369450</v>
      </c>
      <c r="G151" s="75"/>
      <c r="H151" s="72">
        <v>0</v>
      </c>
      <c r="I151" s="75"/>
      <c r="J151" s="72">
        <v>87147369450</v>
      </c>
      <c r="K151" s="15"/>
      <c r="L151" s="22">
        <v>1.18</v>
      </c>
      <c r="M151" s="15"/>
      <c r="N151" s="72">
        <v>0</v>
      </c>
      <c r="O151" s="75"/>
      <c r="P151" s="71">
        <v>29346163148</v>
      </c>
      <c r="Q151" s="71"/>
      <c r="R151" s="75"/>
      <c r="S151" s="72">
        <v>0</v>
      </c>
      <c r="T151" s="75"/>
      <c r="U151" s="72">
        <v>29346163148</v>
      </c>
      <c r="V151" s="15"/>
      <c r="W151" s="22">
        <v>0.32</v>
      </c>
    </row>
    <row r="152" spans="1:23" ht="21.75" customHeight="1" x14ac:dyDescent="0.4">
      <c r="A152" s="49" t="s">
        <v>85</v>
      </c>
      <c r="B152" s="49"/>
      <c r="C152" s="15"/>
      <c r="D152" s="72">
        <v>0</v>
      </c>
      <c r="E152" s="75"/>
      <c r="F152" s="72">
        <v>121489497381</v>
      </c>
      <c r="G152" s="75"/>
      <c r="H152" s="72">
        <v>0</v>
      </c>
      <c r="I152" s="75"/>
      <c r="J152" s="72">
        <v>121489497381</v>
      </c>
      <c r="K152" s="15"/>
      <c r="L152" s="22">
        <v>1.65</v>
      </c>
      <c r="M152" s="15"/>
      <c r="N152" s="72">
        <v>0</v>
      </c>
      <c r="O152" s="75"/>
      <c r="P152" s="71">
        <v>48017284563</v>
      </c>
      <c r="Q152" s="71"/>
      <c r="R152" s="75"/>
      <c r="S152" s="72">
        <v>0</v>
      </c>
      <c r="T152" s="75"/>
      <c r="U152" s="72">
        <v>48017284563</v>
      </c>
      <c r="V152" s="15"/>
      <c r="W152" s="22">
        <v>0.52</v>
      </c>
    </row>
    <row r="153" spans="1:23" ht="21.75" customHeight="1" x14ac:dyDescent="0.4">
      <c r="A153" s="49" t="s">
        <v>100</v>
      </c>
      <c r="B153" s="49"/>
      <c r="C153" s="15"/>
      <c r="D153" s="72">
        <v>0</v>
      </c>
      <c r="E153" s="75"/>
      <c r="F153" s="72">
        <v>117843329459</v>
      </c>
      <c r="G153" s="75"/>
      <c r="H153" s="72">
        <v>0</v>
      </c>
      <c r="I153" s="75"/>
      <c r="J153" s="72">
        <v>117843329459</v>
      </c>
      <c r="K153" s="15"/>
      <c r="L153" s="22">
        <v>1.6</v>
      </c>
      <c r="M153" s="15"/>
      <c r="N153" s="72">
        <v>0</v>
      </c>
      <c r="O153" s="75"/>
      <c r="P153" s="71">
        <v>-115700660984</v>
      </c>
      <c r="Q153" s="71"/>
      <c r="R153" s="75"/>
      <c r="S153" s="72">
        <v>0</v>
      </c>
      <c r="T153" s="75"/>
      <c r="U153" s="72">
        <v>-115700660984</v>
      </c>
      <c r="V153" s="15"/>
      <c r="W153" s="22">
        <v>-1.26</v>
      </c>
    </row>
    <row r="154" spans="1:23" ht="21.75" customHeight="1" x14ac:dyDescent="0.4">
      <c r="A154" s="49" t="s">
        <v>104</v>
      </c>
      <c r="B154" s="49"/>
      <c r="C154" s="15"/>
      <c r="D154" s="72">
        <v>0</v>
      </c>
      <c r="E154" s="75"/>
      <c r="F154" s="72">
        <v>68092425000</v>
      </c>
      <c r="G154" s="75"/>
      <c r="H154" s="72">
        <v>0</v>
      </c>
      <c r="I154" s="75"/>
      <c r="J154" s="72">
        <v>68092425000</v>
      </c>
      <c r="K154" s="15"/>
      <c r="L154" s="22">
        <v>0.92</v>
      </c>
      <c r="M154" s="15"/>
      <c r="N154" s="72">
        <v>0</v>
      </c>
      <c r="O154" s="75"/>
      <c r="P154" s="71">
        <v>-65849086398</v>
      </c>
      <c r="Q154" s="71"/>
      <c r="R154" s="75"/>
      <c r="S154" s="72">
        <v>0</v>
      </c>
      <c r="T154" s="75"/>
      <c r="U154" s="72">
        <v>-65849086398</v>
      </c>
      <c r="V154" s="15"/>
      <c r="W154" s="22">
        <v>-0.72</v>
      </c>
    </row>
    <row r="155" spans="1:23" ht="21.75" customHeight="1" x14ac:dyDescent="0.4">
      <c r="A155" s="49" t="s">
        <v>57</v>
      </c>
      <c r="B155" s="49"/>
      <c r="C155" s="15"/>
      <c r="D155" s="72">
        <v>0</v>
      </c>
      <c r="E155" s="75"/>
      <c r="F155" s="72">
        <v>14298840172</v>
      </c>
      <c r="G155" s="75"/>
      <c r="H155" s="72">
        <v>0</v>
      </c>
      <c r="I155" s="75"/>
      <c r="J155" s="72">
        <v>14298840172</v>
      </c>
      <c r="K155" s="15"/>
      <c r="L155" s="22">
        <v>0.19</v>
      </c>
      <c r="M155" s="15"/>
      <c r="N155" s="72">
        <v>0</v>
      </c>
      <c r="O155" s="75"/>
      <c r="P155" s="71">
        <v>-3284178878</v>
      </c>
      <c r="Q155" s="71"/>
      <c r="R155" s="75"/>
      <c r="S155" s="72">
        <v>0</v>
      </c>
      <c r="T155" s="75"/>
      <c r="U155" s="72">
        <v>-3284178878</v>
      </c>
      <c r="V155" s="15"/>
      <c r="W155" s="22">
        <v>-0.04</v>
      </c>
    </row>
    <row r="156" spans="1:23" ht="21.75" customHeight="1" x14ac:dyDescent="0.4">
      <c r="A156" s="49" t="s">
        <v>112</v>
      </c>
      <c r="B156" s="49"/>
      <c r="C156" s="15"/>
      <c r="D156" s="72">
        <v>0</v>
      </c>
      <c r="E156" s="75"/>
      <c r="F156" s="72">
        <v>27243330952</v>
      </c>
      <c r="G156" s="75"/>
      <c r="H156" s="72">
        <v>0</v>
      </c>
      <c r="I156" s="75"/>
      <c r="J156" s="72">
        <v>27243330952</v>
      </c>
      <c r="K156" s="15"/>
      <c r="L156" s="22">
        <v>0.37</v>
      </c>
      <c r="M156" s="15"/>
      <c r="N156" s="72">
        <v>0</v>
      </c>
      <c r="O156" s="75"/>
      <c r="P156" s="71">
        <v>27243330952</v>
      </c>
      <c r="Q156" s="71"/>
      <c r="R156" s="75"/>
      <c r="S156" s="72">
        <v>0</v>
      </c>
      <c r="T156" s="75"/>
      <c r="U156" s="72">
        <v>27243330952</v>
      </c>
      <c r="V156" s="15"/>
      <c r="W156" s="22">
        <v>0.3</v>
      </c>
    </row>
    <row r="157" spans="1:23" ht="21.75" customHeight="1" x14ac:dyDescent="0.4">
      <c r="A157" s="49" t="s">
        <v>109</v>
      </c>
      <c r="B157" s="49"/>
      <c r="C157" s="15"/>
      <c r="D157" s="72">
        <v>0</v>
      </c>
      <c r="E157" s="75"/>
      <c r="F157" s="72">
        <v>-88829259</v>
      </c>
      <c r="G157" s="75"/>
      <c r="H157" s="72">
        <v>0</v>
      </c>
      <c r="I157" s="75"/>
      <c r="J157" s="72">
        <v>-88829259</v>
      </c>
      <c r="K157" s="15"/>
      <c r="L157" s="22">
        <v>0</v>
      </c>
      <c r="M157" s="15"/>
      <c r="N157" s="72">
        <v>0</v>
      </c>
      <c r="O157" s="75"/>
      <c r="P157" s="71">
        <v>-88829259</v>
      </c>
      <c r="Q157" s="71"/>
      <c r="R157" s="75"/>
      <c r="S157" s="72">
        <v>0</v>
      </c>
      <c r="T157" s="75"/>
      <c r="U157" s="72">
        <v>-88829259</v>
      </c>
      <c r="V157" s="15"/>
      <c r="W157" s="22">
        <v>0</v>
      </c>
    </row>
    <row r="158" spans="1:23" ht="21.75" customHeight="1" x14ac:dyDescent="0.4">
      <c r="A158" s="49" t="s">
        <v>50</v>
      </c>
      <c r="B158" s="49"/>
      <c r="C158" s="15"/>
      <c r="D158" s="72">
        <v>0</v>
      </c>
      <c r="E158" s="75"/>
      <c r="F158" s="72">
        <v>653488570</v>
      </c>
      <c r="G158" s="75"/>
      <c r="H158" s="72">
        <v>0</v>
      </c>
      <c r="I158" s="75"/>
      <c r="J158" s="72">
        <v>653488570</v>
      </c>
      <c r="K158" s="15"/>
      <c r="L158" s="22">
        <v>0.01</v>
      </c>
      <c r="M158" s="15"/>
      <c r="N158" s="72">
        <v>0</v>
      </c>
      <c r="O158" s="75"/>
      <c r="P158" s="71">
        <v>-39956158242</v>
      </c>
      <c r="Q158" s="71"/>
      <c r="R158" s="75"/>
      <c r="S158" s="72">
        <v>0</v>
      </c>
      <c r="T158" s="75"/>
      <c r="U158" s="72">
        <v>-39956158242</v>
      </c>
      <c r="V158" s="15"/>
      <c r="W158" s="22">
        <v>-0.44</v>
      </c>
    </row>
    <row r="159" spans="1:23" ht="21.75" customHeight="1" x14ac:dyDescent="0.4">
      <c r="A159" s="49" t="s">
        <v>110</v>
      </c>
      <c r="B159" s="49"/>
      <c r="C159" s="15"/>
      <c r="D159" s="72">
        <v>0</v>
      </c>
      <c r="E159" s="75"/>
      <c r="F159" s="72">
        <v>-2541288160</v>
      </c>
      <c r="G159" s="75"/>
      <c r="H159" s="72">
        <v>0</v>
      </c>
      <c r="I159" s="75"/>
      <c r="J159" s="72">
        <v>-2541288160</v>
      </c>
      <c r="K159" s="15"/>
      <c r="L159" s="22">
        <v>-0.03</v>
      </c>
      <c r="M159" s="15"/>
      <c r="N159" s="72">
        <v>0</v>
      </c>
      <c r="O159" s="75"/>
      <c r="P159" s="71">
        <v>-2541288160</v>
      </c>
      <c r="Q159" s="71"/>
      <c r="R159" s="75"/>
      <c r="S159" s="72">
        <v>0</v>
      </c>
      <c r="T159" s="75"/>
      <c r="U159" s="72">
        <v>-2541288160</v>
      </c>
      <c r="V159" s="15"/>
      <c r="W159" s="22">
        <v>-0.03</v>
      </c>
    </row>
    <row r="160" spans="1:23" ht="21.75" customHeight="1" x14ac:dyDescent="0.4">
      <c r="A160" s="46" t="s">
        <v>103</v>
      </c>
      <c r="B160" s="46"/>
      <c r="C160" s="15"/>
      <c r="D160" s="74">
        <v>0</v>
      </c>
      <c r="E160" s="75"/>
      <c r="F160" s="74">
        <v>65092174806</v>
      </c>
      <c r="G160" s="75"/>
      <c r="H160" s="74">
        <v>0</v>
      </c>
      <c r="I160" s="75"/>
      <c r="J160" s="74">
        <v>65092174806</v>
      </c>
      <c r="K160" s="15"/>
      <c r="L160" s="24">
        <v>0.88</v>
      </c>
      <c r="M160" s="15"/>
      <c r="N160" s="74">
        <v>0</v>
      </c>
      <c r="O160" s="75"/>
      <c r="P160" s="71">
        <v>55146584346</v>
      </c>
      <c r="Q160" s="73"/>
      <c r="R160" s="75"/>
      <c r="S160" s="74">
        <v>0</v>
      </c>
      <c r="T160" s="75"/>
      <c r="U160" s="74">
        <v>55146584346</v>
      </c>
      <c r="V160" s="15"/>
      <c r="W160" s="24">
        <v>0.6</v>
      </c>
    </row>
    <row r="161" spans="1:23" ht="21.75" customHeight="1" thickBot="1" x14ac:dyDescent="0.45">
      <c r="A161" s="48" t="s">
        <v>118</v>
      </c>
      <c r="B161" s="48"/>
      <c r="C161" s="15"/>
      <c r="D161" s="76">
        <f>SUM(D9:D160)</f>
        <v>0</v>
      </c>
      <c r="E161" s="75"/>
      <c r="F161" s="76">
        <f>SUM(F9:F160)</f>
        <v>7225886218884</v>
      </c>
      <c r="G161" s="75"/>
      <c r="H161" s="76">
        <f>SUM(H9:H160)</f>
        <v>36913517081</v>
      </c>
      <c r="I161" s="75"/>
      <c r="J161" s="76">
        <f>SUM(J9:J160)</f>
        <v>7262799735965</v>
      </c>
      <c r="K161" s="15"/>
      <c r="L161" s="26">
        <f>SUM(L9:L160)</f>
        <v>98.5</v>
      </c>
      <c r="M161" s="15"/>
      <c r="N161" s="76">
        <f>SUM(N9:N160)</f>
        <v>740640771143</v>
      </c>
      <c r="O161" s="75"/>
      <c r="P161" s="75"/>
      <c r="Q161" s="76">
        <f>SUM(P9:Q160)</f>
        <v>6692287815853</v>
      </c>
      <c r="R161" s="75"/>
      <c r="S161" s="76">
        <f>SUM(S9:S160)</f>
        <v>1188624242040</v>
      </c>
      <c r="T161" s="75"/>
      <c r="U161" s="76">
        <f>SUM(U9:U160)</f>
        <v>8621552829036</v>
      </c>
      <c r="V161" s="15"/>
      <c r="W161" s="26">
        <f>SUM(W9:W160)</f>
        <v>94.078460585589738</v>
      </c>
    </row>
    <row r="162" spans="1:23" ht="16.5" thickTop="1" x14ac:dyDescent="0.4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</row>
    <row r="163" spans="1:23" x14ac:dyDescent="0.4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</row>
  </sheetData>
  <mergeCells count="315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  <mergeCell ref="A69:B69"/>
    <mergeCell ref="P69:Q69"/>
    <mergeCell ref="A70:B70"/>
    <mergeCell ref="P70:Q70"/>
    <mergeCell ref="A71:B71"/>
    <mergeCell ref="P71:Q71"/>
    <mergeCell ref="A72:B72"/>
    <mergeCell ref="P72:Q72"/>
    <mergeCell ref="A73:B73"/>
    <mergeCell ref="P73:Q73"/>
    <mergeCell ref="A74:B74"/>
    <mergeCell ref="P74:Q74"/>
    <mergeCell ref="A75:B75"/>
    <mergeCell ref="P75:Q75"/>
    <mergeCell ref="A76:B76"/>
    <mergeCell ref="P76:Q76"/>
    <mergeCell ref="A77:B77"/>
    <mergeCell ref="P77:Q77"/>
    <mergeCell ref="A78:B78"/>
    <mergeCell ref="P78:Q78"/>
    <mergeCell ref="A79:B79"/>
    <mergeCell ref="P79:Q79"/>
    <mergeCell ref="A80:B80"/>
    <mergeCell ref="P80:Q80"/>
    <mergeCell ref="A81:B81"/>
    <mergeCell ref="P81:Q81"/>
    <mergeCell ref="A82:B82"/>
    <mergeCell ref="P82:Q82"/>
    <mergeCell ref="A83:B83"/>
    <mergeCell ref="P83:Q83"/>
    <mergeCell ref="A84:B84"/>
    <mergeCell ref="P84:Q84"/>
    <mergeCell ref="A85:B85"/>
    <mergeCell ref="P85:Q85"/>
    <mergeCell ref="A86:B86"/>
    <mergeCell ref="P86:Q86"/>
    <mergeCell ref="A87:B87"/>
    <mergeCell ref="P87:Q87"/>
    <mergeCell ref="A88:B88"/>
    <mergeCell ref="P88:Q88"/>
    <mergeCell ref="A89:B89"/>
    <mergeCell ref="P89:Q89"/>
    <mergeCell ref="A90:B90"/>
    <mergeCell ref="P90:Q90"/>
    <mergeCell ref="A91:B91"/>
    <mergeCell ref="P91:Q91"/>
    <mergeCell ref="A92:B92"/>
    <mergeCell ref="P92:Q92"/>
    <mergeCell ref="A93:B93"/>
    <mergeCell ref="P93:Q93"/>
    <mergeCell ref="A94:B94"/>
    <mergeCell ref="P94:Q94"/>
    <mergeCell ref="A95:B95"/>
    <mergeCell ref="P95:Q95"/>
    <mergeCell ref="A96:B96"/>
    <mergeCell ref="P96:Q96"/>
    <mergeCell ref="A97:B97"/>
    <mergeCell ref="P97:Q97"/>
    <mergeCell ref="A98:B98"/>
    <mergeCell ref="P98:Q98"/>
    <mergeCell ref="A99:B99"/>
    <mergeCell ref="P99:Q99"/>
    <mergeCell ref="A100:B100"/>
    <mergeCell ref="P100:Q100"/>
    <mergeCell ref="A101:B101"/>
    <mergeCell ref="P101:Q101"/>
    <mergeCell ref="A102:B102"/>
    <mergeCell ref="P102:Q102"/>
    <mergeCell ref="A103:B103"/>
    <mergeCell ref="P103:Q103"/>
    <mergeCell ref="A104:B104"/>
    <mergeCell ref="P104:Q104"/>
    <mergeCell ref="A105:B105"/>
    <mergeCell ref="P105:Q105"/>
    <mergeCell ref="A106:B106"/>
    <mergeCell ref="P106:Q106"/>
    <mergeCell ref="A107:B107"/>
    <mergeCell ref="P107:Q107"/>
    <mergeCell ref="A108:B108"/>
    <mergeCell ref="P108:Q108"/>
    <mergeCell ref="A109:B109"/>
    <mergeCell ref="P109:Q109"/>
    <mergeCell ref="A110:B110"/>
    <mergeCell ref="P110:Q110"/>
    <mergeCell ref="A111:B111"/>
    <mergeCell ref="P111:Q111"/>
    <mergeCell ref="A112:B112"/>
    <mergeCell ref="P112:Q112"/>
    <mergeCell ref="A113:B113"/>
    <mergeCell ref="P113:Q113"/>
    <mergeCell ref="A114:B114"/>
    <mergeCell ref="P114:Q114"/>
    <mergeCell ref="A115:B115"/>
    <mergeCell ref="P115:Q115"/>
    <mergeCell ref="A116:B116"/>
    <mergeCell ref="P116:Q116"/>
    <mergeCell ref="A117:B117"/>
    <mergeCell ref="P117:Q117"/>
    <mergeCell ref="A118:B118"/>
    <mergeCell ref="P118:Q118"/>
    <mergeCell ref="A119:B119"/>
    <mergeCell ref="P119:Q119"/>
    <mergeCell ref="A120:B120"/>
    <mergeCell ref="P120:Q120"/>
    <mergeCell ref="A121:B121"/>
    <mergeCell ref="P121:Q121"/>
    <mergeCell ref="A122:B122"/>
    <mergeCell ref="P122:Q122"/>
    <mergeCell ref="A123:B123"/>
    <mergeCell ref="P123:Q123"/>
    <mergeCell ref="A124:B124"/>
    <mergeCell ref="P124:Q124"/>
    <mergeCell ref="A125:B125"/>
    <mergeCell ref="P125:Q125"/>
    <mergeCell ref="A126:B126"/>
    <mergeCell ref="P126:Q126"/>
    <mergeCell ref="A127:B127"/>
    <mergeCell ref="P127:Q127"/>
    <mergeCell ref="A128:B128"/>
    <mergeCell ref="P128:Q128"/>
    <mergeCell ref="A129:B129"/>
    <mergeCell ref="P129:Q129"/>
    <mergeCell ref="A130:B130"/>
    <mergeCell ref="P130:Q130"/>
    <mergeCell ref="A131:B131"/>
    <mergeCell ref="P131:Q131"/>
    <mergeCell ref="A132:B132"/>
    <mergeCell ref="P132:Q132"/>
    <mergeCell ref="A133:B133"/>
    <mergeCell ref="P133:Q133"/>
    <mergeCell ref="A134:B134"/>
    <mergeCell ref="P134:Q134"/>
    <mergeCell ref="A135:B135"/>
    <mergeCell ref="P135:Q135"/>
    <mergeCell ref="A136:B136"/>
    <mergeCell ref="P136:Q136"/>
    <mergeCell ref="A137:B137"/>
    <mergeCell ref="P137:Q137"/>
    <mergeCell ref="A138:B138"/>
    <mergeCell ref="P138:Q138"/>
    <mergeCell ref="A139:B139"/>
    <mergeCell ref="P139:Q139"/>
    <mergeCell ref="A140:B140"/>
    <mergeCell ref="P140:Q140"/>
    <mergeCell ref="A141:B141"/>
    <mergeCell ref="P141:Q141"/>
    <mergeCell ref="A142:B142"/>
    <mergeCell ref="P142:Q142"/>
    <mergeCell ref="A143:B143"/>
    <mergeCell ref="P143:Q143"/>
    <mergeCell ref="A144:B144"/>
    <mergeCell ref="P144:Q144"/>
    <mergeCell ref="A145:B145"/>
    <mergeCell ref="P145:Q145"/>
    <mergeCell ref="A146:B146"/>
    <mergeCell ref="P146:Q146"/>
    <mergeCell ref="A147:B147"/>
    <mergeCell ref="P147:Q147"/>
    <mergeCell ref="A148:B148"/>
    <mergeCell ref="P148:Q148"/>
    <mergeCell ref="A149:B149"/>
    <mergeCell ref="P149:Q149"/>
    <mergeCell ref="A150:B150"/>
    <mergeCell ref="P150:Q150"/>
    <mergeCell ref="A151:B151"/>
    <mergeCell ref="P151:Q151"/>
    <mergeCell ref="A152:B152"/>
    <mergeCell ref="P152:Q152"/>
    <mergeCell ref="A153:B153"/>
    <mergeCell ref="P153:Q153"/>
    <mergeCell ref="A159:B159"/>
    <mergeCell ref="P159:Q159"/>
    <mergeCell ref="A160:B160"/>
    <mergeCell ref="P160:Q160"/>
    <mergeCell ref="A161:B161"/>
    <mergeCell ref="A154:B154"/>
    <mergeCell ref="P154:Q154"/>
    <mergeCell ref="A155:B155"/>
    <mergeCell ref="P155:Q155"/>
    <mergeCell ref="A156:B156"/>
    <mergeCell ref="P156:Q156"/>
    <mergeCell ref="A157:B157"/>
    <mergeCell ref="P157:Q157"/>
    <mergeCell ref="A158:B158"/>
    <mergeCell ref="P158:Q158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سهام!Print_Area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Leyla Abbas Mohseni</dc:creator>
  <dc:description/>
  <cp:lastModifiedBy>mahsa rashidi</cp:lastModifiedBy>
  <dcterms:created xsi:type="dcterms:W3CDTF">2025-04-21T11:41:49Z</dcterms:created>
  <dcterms:modified xsi:type="dcterms:W3CDTF">2025-04-23T13:31:27Z</dcterms:modified>
</cp:coreProperties>
</file>