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اهرمی\صورت پرتفوی\1404\06\"/>
    </mc:Choice>
  </mc:AlternateContent>
  <xr:revisionPtr revIDLastSave="0" documentId="13_ncr:1_{6E5A244C-BAD1-48A1-B558-3CBD13E9AC6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externalReferences>
    <externalReference r:id="rId22"/>
  </externalReferences>
  <definedNames>
    <definedName name="_xlnm.Print_Area" localSheetId="4">اوراق!$A$1:$AM$4</definedName>
    <definedName name="_xlnm.Print_Area" localSheetId="2">'اوراق مشتقه'!$A$1:$AX$114</definedName>
    <definedName name="_xlnm.Print_Area" localSheetId="5">'تعدیل قیمت'!$A$1:$N$8</definedName>
    <definedName name="_xlnm.Print_Area" localSheetId="7">درآمد!$A$1:$K$12</definedName>
    <definedName name="_xlnm.Print_Area" localSheetId="19">'درآمد اعمال اختیار'!$A$1:$Z$42</definedName>
    <definedName name="_xlnm.Print_Area" localSheetId="12">'درآمد سپرده بانکی'!$A$1:$K$17</definedName>
    <definedName name="_xlnm.Print_Area" localSheetId="10">'درآمد سرمایه گذاری در اوراق به'!$A$1:$S$8</definedName>
    <definedName name="_xlnm.Print_Area" localSheetId="8">'درآمد سرمایه گذاری در سهام'!$A$1:$U$192</definedName>
    <definedName name="_xlnm.Print_Area" localSheetId="9">'درآمد سرمایه گذاری در صندوق'!$A$1:$X$10</definedName>
    <definedName name="_xlnm.Print_Area" localSheetId="14">'درآمد سود سهام'!$A$1:$T$81</definedName>
    <definedName name="_xlnm.Print_Area" localSheetId="15">'درآمد سود صندوق'!$A$1:$L$7</definedName>
    <definedName name="_xlnm.Print_Area" localSheetId="20">'درآمد ناشی از تغییر قیمت اوراق'!$A$1:$S$93</definedName>
    <definedName name="_xlnm.Print_Area" localSheetId="18">'درآمد ناشی از فروش'!$A$1:$S$162</definedName>
    <definedName name="_xlnm.Print_Area" localSheetId="13">'سایر درآمدها'!$A$1:$G$10</definedName>
    <definedName name="_xlnm.Print_Area" localSheetId="6">سپرده!$A$1:$M$17</definedName>
    <definedName name="_xlnm.Print_Area" localSheetId="16">'سود اوراق بهادار'!$A$1:$T$7</definedName>
    <definedName name="_xlnm.Print_Area" localSheetId="17">'سود سپرده بانکی'!$A$1:$N$15</definedName>
    <definedName name="_xlnm.Print_Area" localSheetId="1">سهام!$A$1:$AC$101</definedName>
    <definedName name="_xlnm.Print_Area" localSheetId="0">'صورت وضعیت'!$A$1:$C$22</definedName>
    <definedName name="_xlnm.Print_Area" localSheetId="11">'مبالغ تخصیصی اوراق'!$A$1:$R$111</definedName>
    <definedName name="_xlnm.Print_Area" localSheetId="3">'واحدهای صندوق'!$A$1:$AB$12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192" i="9" l="1"/>
  <c r="R192" i="9"/>
  <c r="P192" i="9"/>
  <c r="N192" i="9"/>
  <c r="L192" i="9"/>
  <c r="J192" i="9"/>
  <c r="H192" i="9"/>
  <c r="F192" i="9"/>
  <c r="D192" i="9"/>
  <c r="F12" i="8"/>
  <c r="J17" i="7"/>
  <c r="H17" i="7"/>
  <c r="F17" i="7"/>
  <c r="D17" i="7"/>
  <c r="Q93" i="21"/>
  <c r="O93" i="21"/>
  <c r="M93" i="21"/>
  <c r="K93" i="21"/>
  <c r="I93" i="21"/>
  <c r="G93" i="21"/>
  <c r="E93" i="21"/>
  <c r="C93" i="21"/>
  <c r="S81" i="15"/>
  <c r="Q81" i="15"/>
  <c r="O81" i="15"/>
  <c r="M81" i="15"/>
  <c r="K81" i="15"/>
  <c r="I81" i="15"/>
  <c r="F10" i="14"/>
  <c r="D17" i="13"/>
  <c r="H17" i="13"/>
  <c r="K42" i="20" l="1"/>
  <c r="M42" i="20"/>
  <c r="O42" i="20"/>
  <c r="Q42" i="20"/>
  <c r="S42" i="20"/>
  <c r="U42" i="20"/>
  <c r="W42" i="20"/>
  <c r="Y42" i="20"/>
  <c r="Q162" i="19"/>
  <c r="O162" i="19"/>
  <c r="M162" i="19"/>
  <c r="K162" i="19"/>
  <c r="I162" i="19"/>
  <c r="G162" i="19"/>
  <c r="E162" i="19"/>
  <c r="C162" i="19"/>
  <c r="J12" i="8"/>
  <c r="J9" i="8"/>
  <c r="H12" i="8"/>
  <c r="H11" i="8"/>
  <c r="H10" i="8"/>
  <c r="H9" i="8"/>
  <c r="H8" i="8"/>
  <c r="V9" i="11"/>
  <c r="J11" i="13"/>
  <c r="J17" i="13" s="1"/>
  <c r="J12" i="13"/>
  <c r="J13" i="13"/>
  <c r="J14" i="13"/>
  <c r="J15" i="13"/>
  <c r="J16" i="13"/>
  <c r="J10" i="13"/>
  <c r="F11" i="13"/>
  <c r="F12" i="13"/>
  <c r="F13" i="13"/>
  <c r="F14" i="13"/>
  <c r="F15" i="13"/>
  <c r="F16" i="13"/>
  <c r="F10" i="13"/>
  <c r="F17" i="13" s="1"/>
  <c r="T11" i="11"/>
  <c r="P11" i="11"/>
  <c r="J11" i="11"/>
  <c r="F11" i="11"/>
  <c r="L9" i="11" l="1"/>
  <c r="V10" i="11"/>
  <c r="V11" i="11" s="1"/>
  <c r="L10" i="11"/>
  <c r="J11" i="8"/>
  <c r="J10" i="8"/>
  <c r="J8" i="8"/>
  <c r="AB101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1" i="2"/>
  <c r="AB12" i="2"/>
  <c r="AB13" i="2"/>
  <c r="AB14" i="2"/>
  <c r="AB15" i="2"/>
  <c r="AB16" i="2"/>
  <c r="AB17" i="2"/>
  <c r="AB10" i="2"/>
  <c r="Z101" i="2"/>
  <c r="X101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S101" i="2"/>
  <c r="T101" i="2"/>
  <c r="F101" i="2"/>
  <c r="Z9" i="5"/>
  <c r="Z10" i="5"/>
  <c r="X11" i="5"/>
  <c r="V11" i="5"/>
  <c r="R11" i="5"/>
  <c r="L11" i="5"/>
  <c r="J11" i="5"/>
  <c r="F11" i="5"/>
  <c r="D11" i="5"/>
  <c r="L11" i="11" l="1"/>
  <c r="Z11" i="5"/>
</calcChain>
</file>

<file path=xl/sharedStrings.xml><?xml version="1.0" encoding="utf-8"?>
<sst xmlns="http://schemas.openxmlformats.org/spreadsheetml/2006/main" count="1197" uniqueCount="432">
  <si>
    <t>صندوق سرمایه گذاری سهامی اهرمی بیدار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</si>
  <si>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</si>
  <si>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</si>
  <si>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</si>
  <si>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</si>
  <si>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</si>
  <si>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</si>
  <si>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</si>
  <si>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</si>
  <si>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</si>
  <si>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</si>
  <si>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</si>
  <si>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</si>
  <si>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</si>
  <si>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</si>
  <si>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</si>
  <si>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</si>
  <si>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</si>
  <si>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</si>
  <si>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تایر</t>
  </si>
  <si>
    <t>بانک خاورمیانه</t>
  </si>
  <si>
    <t>بانک‌اقتصادنوین‌</t>
  </si>
  <si>
    <t>بورس کالای ایران</t>
  </si>
  <si>
    <t>بیمه البرز</t>
  </si>
  <si>
    <t>پارس‌ خزر</t>
  </si>
  <si>
    <t>پارس‌ مینو</t>
  </si>
  <si>
    <t>پالایش نفت اصفهان</t>
  </si>
  <si>
    <t>پالایش نفت بندرعباس</t>
  </si>
  <si>
    <t>پالایش نفت تبریز</t>
  </si>
  <si>
    <t>پاکدیس</t>
  </si>
  <si>
    <t>پتروشیمی بوعلی سینا</t>
  </si>
  <si>
    <t>پتروشیمی پارس</t>
  </si>
  <si>
    <t>پتروشیمی پردیس</t>
  </si>
  <si>
    <t>پتروشیمی جم</t>
  </si>
  <si>
    <t>پخش البرز</t>
  </si>
  <si>
    <t>پگاه‌آذربایجان‌غربی‌</t>
  </si>
  <si>
    <t>پویا</t>
  </si>
  <si>
    <t>تامین سرمایه نوین</t>
  </si>
  <si>
    <t>تایدواترخاورمیانه</t>
  </si>
  <si>
    <t>تراکتورسازی‌ایران‌</t>
  </si>
  <si>
    <t>توسعه معدنی و صنعتی صبانور</t>
  </si>
  <si>
    <t>توسعه نیشکر و  صنایع جانبی</t>
  </si>
  <si>
    <t>تولیدمواداولیه‌داروپخش‌</t>
  </si>
  <si>
    <t>تولیدی برنا باطری</t>
  </si>
  <si>
    <t>ح . سرمایه‌گذاری‌توسعه‌ملی‌</t>
  </si>
  <si>
    <t>ح . کاشی‌ الوند</t>
  </si>
  <si>
    <t>ح. سبحان دارو</t>
  </si>
  <si>
    <t>حمل و نقل گهرترابر سیرجان</t>
  </si>
  <si>
    <t>داروپخش‌ (هلدینگ‌</t>
  </si>
  <si>
    <t>ریخته‌گری‌ تراکتورسازی‌ ایران‌</t>
  </si>
  <si>
    <t>س. صنایع‌شیمیایی‌ایران</t>
  </si>
  <si>
    <t>س.ص.بازنشستگی کارکنان بانکها</t>
  </si>
  <si>
    <t>سبحان دارو</t>
  </si>
  <si>
    <t>سرمایه گذاری تامین اجتماعی</t>
  </si>
  <si>
    <t>سرمایه گذاری توسعه صنایع سیمان</t>
  </si>
  <si>
    <t>سرمایه گذاری سبحان</t>
  </si>
  <si>
    <t>سرمایه گذاری سیمان تامین</t>
  </si>
  <si>
    <t>سرمایه گذاری صدرتامین</t>
  </si>
  <si>
    <t>سرمایه گذاری گروه توسعه ملی</t>
  </si>
  <si>
    <t>سرمایه‌ گذاری‌ پارس‌ توشه‌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</si>
  <si>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</si>
  <si>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</si>
  <si>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</si>
  <si>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سنگ آهن گهرزمین</t>
  </si>
  <si>
    <t>سیمان فارس و خوزستان</t>
  </si>
  <si>
    <t>سیمان‌ تهران‌</t>
  </si>
  <si>
    <t>سیمان‌ صوفیان‌</t>
  </si>
  <si>
    <t>سیمان‌هگمتان‌</t>
  </si>
  <si>
    <t>شرکت بهمن لیزینگ</t>
  </si>
  <si>
    <t>شرکت صنایع غذایی مینو شرق</t>
  </si>
  <si>
    <t>شمش طلا CD1GOB0001</t>
  </si>
  <si>
    <t>شمش نقره CD1SIB0001</t>
  </si>
  <si>
    <t>شیرپاستوریزه‌پگاه‌اصفهان‌</t>
  </si>
  <si>
    <t>شیشه‌ و گاز</t>
  </si>
  <si>
    <t>صنایع مس افق کرمان</t>
  </si>
  <si>
    <t>صنعت غذایی کورش</t>
  </si>
  <si>
    <t>طلوع فولاد پارس</t>
  </si>
  <si>
    <t>گروه انتخاب الکترونیک آرمان</t>
  </si>
  <si>
    <t>گروه توسعه مالی مهرآیندگان</t>
  </si>
  <si>
    <t>گروه صنعتی پاکشو</t>
  </si>
  <si>
    <t>گروه مالی صبا تامین</t>
  </si>
  <si>
    <t>گسترش سوخت سبززاگرس(سهامی عام)</t>
  </si>
  <si>
    <t>مبین انرژی خلیج فارس</t>
  </si>
  <si>
    <t>مدیریت نیروگاهی ایرانیان مپنا</t>
  </si>
  <si>
    <t>معدنی‌وصنعتی‌چادرملو</t>
  </si>
  <si>
    <t>مهرمام میهن</t>
  </si>
  <si>
    <t>موتورسازان‌تراکتورسازی‌ایران‌</t>
  </si>
  <si>
    <t>نفت‌ بهران‌</t>
  </si>
  <si>
    <t>نورد آلومینیوم‌</t>
  </si>
  <si>
    <t>کاشی‌ الوند</t>
  </si>
  <si>
    <t>کاشی‌ وسرامیک‌ حافظ‌</t>
  </si>
  <si>
    <t>کشت و دام قیام اصفهان</t>
  </si>
  <si>
    <t>کشت و دامداری فکا</t>
  </si>
  <si>
    <t>کشت و صنعت جوین</t>
  </si>
  <si>
    <t>کشت وصنعت شریف آباد</t>
  </si>
  <si>
    <t>کلر پارس</t>
  </si>
  <si>
    <t>کویر تایر</t>
  </si>
  <si>
    <t>داروسازی کاسپین تامین</t>
  </si>
  <si>
    <t>ملی‌ صنایع‌ مس‌ ایران‌</t>
  </si>
  <si>
    <t>معدنی و صنعتی گل گهر</t>
  </si>
  <si>
    <t>کارخانجات‌ قند قزوین‌</t>
  </si>
  <si>
    <t>قند لرستان‌</t>
  </si>
  <si>
    <t>قندهکمتان‌</t>
  </si>
  <si>
    <t>پالایش نفت تهران</t>
  </si>
  <si>
    <t>ایران‌ خودرو</t>
  </si>
  <si>
    <t>اختیارخ خودرو-300-1404/08/07</t>
  </si>
  <si>
    <t>اختیارخ خودرو-500-1404/08/07</t>
  </si>
  <si>
    <t>مس‌ شهیدباهنر</t>
  </si>
  <si>
    <t>بانک تجارت</t>
  </si>
  <si>
    <t>پتروشیمی نوری</t>
  </si>
  <si>
    <t>توسعه سرمایه و صنعت غدیر</t>
  </si>
  <si>
    <t>فولاد مبارکه اصفهان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</si>
  <si>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</si>
  <si>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</si>
  <si>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</si>
  <si>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</si>
  <si>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</si>
  <si>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</si>
  <si>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</si>
  <si>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</si>
  <si>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</si>
  <si>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</si>
  <si>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</si>
  <si>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</si>
  <si>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شستا-1300-1404/06/12</t>
  </si>
  <si>
    <t>اختیار خرید</t>
  </si>
  <si>
    <t>موقعیت فروش</t>
  </si>
  <si>
    <t>-</t>
  </si>
  <si>
    <t>1404/06/12</t>
  </si>
  <si>
    <t>اختیارخ شستا-1200-1404/08/14</t>
  </si>
  <si>
    <t>1404/08/14</t>
  </si>
  <si>
    <t>اختیارخ شستا-1300-1404/08/14</t>
  </si>
  <si>
    <t>اختیارخ وتجارت-400-1404/08/21</t>
  </si>
  <si>
    <t>1404/08/21</t>
  </si>
  <si>
    <t>موقعیت خرید</t>
  </si>
  <si>
    <t>1404/08/07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</si>
  <si>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</si>
  <si>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</si>
  <si>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</si>
  <si>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</si>
  <si>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</si>
  <si>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</si>
  <si>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</si>
  <si>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</si>
  <si>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</si>
  <si>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تاریخ سررسید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</si>
  <si>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</si>
  <si>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</si>
  <si>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</si>
  <si>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</si>
  <si>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</si>
  <si>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</si>
  <si>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</si>
  <si>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</si>
  <si>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</si>
  <si>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</si>
  <si>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</si>
  <si>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</si>
  <si>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</si>
  <si>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</si>
  <si>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</si>
  <si>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</si>
  <si>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</si>
  <si>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</si>
  <si>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</si>
  <si>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</si>
  <si>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</si>
  <si>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</si>
  <si>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</si>
  <si>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</si>
  <si>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</si>
  <si>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</si>
  <si>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</si>
  <si>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</si>
  <si>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</si>
  <si>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</si>
  <si>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</si>
  <si>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</si>
  <si>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</si>
  <si>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</si>
  <si>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</si>
  <si>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</si>
  <si>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کارخانجات‌تولیدی‌شیشه‌رازی‌</t>
  </si>
  <si>
    <t>ایران‌ ترانسفو</t>
  </si>
  <si>
    <t>آهن و فولاد غدیر ایرانیان</t>
  </si>
  <si>
    <t>سیمان‌سپاهان‌</t>
  </si>
  <si>
    <t>فولاد سیرجان ایرانیان</t>
  </si>
  <si>
    <t>صنایع ارتباطی آوا</t>
  </si>
  <si>
    <t>مولد نیروگاهی تجارت فارس</t>
  </si>
  <si>
    <t>پخش هجرت</t>
  </si>
  <si>
    <t>پتروشیمی زاگرس</t>
  </si>
  <si>
    <t>ح. گسترش سوخت سبززاگرس(س. عام)</t>
  </si>
  <si>
    <t>پالایش نفت لاوان</t>
  </si>
  <si>
    <t>ح . گروه‌ صنعتی‌ بارز</t>
  </si>
  <si>
    <t>توسعه حمل و نقل ریلی پارسیان</t>
  </si>
  <si>
    <t>آلومینای ایران</t>
  </si>
  <si>
    <t>شیشه‌ همدان‌</t>
  </si>
  <si>
    <t>بانک‌پارسیان‌</t>
  </si>
  <si>
    <t>سیمان‌هرمزگان‌</t>
  </si>
  <si>
    <t>شرکت آهن و فولاد ارفع</t>
  </si>
  <si>
    <t>شیشه‌ قزوین‌</t>
  </si>
  <si>
    <t>توزیع دارو پخش</t>
  </si>
  <si>
    <t>گواهی سپرده شمش نقره CD1GOC0001 غیرفعال</t>
  </si>
  <si>
    <t>پست بانک ایران</t>
  </si>
  <si>
    <t>بیمه کوثر</t>
  </si>
  <si>
    <t>سرمایه گذاری کشاورزی کوثر</t>
  </si>
  <si>
    <t>نفت سپاهان</t>
  </si>
  <si>
    <t>گروه‌ صنعتی‌ بارز</t>
  </si>
  <si>
    <t>ح . معدنی و صنعتی گل گهر</t>
  </si>
  <si>
    <t>ح . طلوع فولاد پارس</t>
  </si>
  <si>
    <t>بانک ملت</t>
  </si>
  <si>
    <t>کشتیرانی جمهوری اسلامی ایران</t>
  </si>
  <si>
    <t>بانک صادرات ایران</t>
  </si>
  <si>
    <t>ح.آهن و فولاد غدیر ایرانیان</t>
  </si>
  <si>
    <t>سرمایه گذاری دارویی تامین</t>
  </si>
  <si>
    <t>سیمان‌ شرق‌</t>
  </si>
  <si>
    <t>البرزدارو</t>
  </si>
  <si>
    <t>آلومینیوم‌ایران‌</t>
  </si>
  <si>
    <t>فولاد هرمزگان جنوب</t>
  </si>
  <si>
    <t>نساجی بابکان</t>
  </si>
  <si>
    <t>سیمان‌ خزر</t>
  </si>
  <si>
    <t>زامیاد</t>
  </si>
  <si>
    <t>توسعه خدمات دریایی وبندری سینا</t>
  </si>
  <si>
    <t>ایران خودرو دیزل</t>
  </si>
  <si>
    <t>نیان الکترونیک</t>
  </si>
  <si>
    <t>بهمن  دیزل</t>
  </si>
  <si>
    <t>کربن‌ ایران‌</t>
  </si>
  <si>
    <t>ح توسعه معدنی و صنعتی صبانور</t>
  </si>
  <si>
    <t>ح . نیان الکترونیک</t>
  </si>
  <si>
    <t>تولید انرژی برق شمس پاسارگاد</t>
  </si>
  <si>
    <t>دارویی و نهاده های زاگرس دارو</t>
  </si>
  <si>
    <t>گواهی سپرده کالایی شمش طلا غیرفعال</t>
  </si>
  <si>
    <t>سیمان اردستان</t>
  </si>
  <si>
    <t>کالسیمین‌</t>
  </si>
  <si>
    <t>داروسازی‌ ابوریحان‌</t>
  </si>
  <si>
    <t>تولیدتجهیزات‌سنگین‌هپکو</t>
  </si>
  <si>
    <t>سیمان خوزستان</t>
  </si>
  <si>
    <t>گسترش نفت و گاز پارسیان</t>
  </si>
  <si>
    <t>معدنی‌ املاح‌  ایران‌</t>
  </si>
  <si>
    <t>فولاد  خوزستان</t>
  </si>
  <si>
    <t>ح . توسعه‌معادن‌وفلزات‌</t>
  </si>
  <si>
    <t>پتروشیمی تندگویان</t>
  </si>
  <si>
    <t>پاکسان‌</t>
  </si>
  <si>
    <t>پارس‌ دارو</t>
  </si>
  <si>
    <t>سیمان‌شاهرود</t>
  </si>
  <si>
    <t>سیمان آبیک</t>
  </si>
  <si>
    <t>صبا فولاد خلیج فارس</t>
  </si>
  <si>
    <t>کشتیرانی دریای خزر</t>
  </si>
  <si>
    <t>ح . معدنی‌ املاح‌  ایران‌</t>
  </si>
  <si>
    <t>توسعه‌معادن‌وفلزات‌</t>
  </si>
  <si>
    <t>ملی کشت و صنعت و دامپروری پارس</t>
  </si>
  <si>
    <t>گروه‌بهمن‌</t>
  </si>
  <si>
    <t>صنایع شیمیایی کیمیاگران امروز</t>
  </si>
  <si>
    <t>سیمان ساوه</t>
  </si>
  <si>
    <t>گروه س توسعه صنعتی ایران</t>
  </si>
  <si>
    <t>فولاد کاوه جنوب کیش</t>
  </si>
  <si>
    <t>پتروشیمی فناوران</t>
  </si>
  <si>
    <t>پلی اکریل ایران</t>
  </si>
  <si>
    <t>سایپا</t>
  </si>
  <si>
    <t>فولاد خراسان</t>
  </si>
  <si>
    <t>پدیده شیمی قرن</t>
  </si>
  <si>
    <t>گروه سرمایه گذاری سپهر صادرات</t>
  </si>
  <si>
    <t>پتروشیمی مارون</t>
  </si>
  <si>
    <t>حمل‌ونقل‌توکا</t>
  </si>
  <si>
    <t>شرکت خمیرمایه رضوی</t>
  </si>
  <si>
    <t>اخشان خراسان</t>
  </si>
  <si>
    <t>صنایع پتروشیمی خلیج فارس</t>
  </si>
  <si>
    <t>ح . حمل و نقل گهرترابر سیرجان</t>
  </si>
  <si>
    <t>پارس فولاد سبزوار</t>
  </si>
  <si>
    <t>ح . صنایع مس افق کرمان</t>
  </si>
  <si>
    <t>س. نفت و گاز و پتروشیمی تأمین</t>
  </si>
  <si>
    <t>گروه‌صنایع‌بهشهرایران‌</t>
  </si>
  <si>
    <t>بانک سینا</t>
  </si>
  <si>
    <t>صنایع‌خاک‌چینی‌ایران‌</t>
  </si>
  <si>
    <t>گروه مدیریت سرمایه گذاری امید</t>
  </si>
  <si>
    <t>ح . معدنی‌وصنعتی‌چادرملو</t>
  </si>
  <si>
    <t>-2-2</t>
  </si>
  <si>
    <t>درآمد حاصل از سرمایه­گذاری در واحدهای صندوق</t>
  </si>
  <si>
    <t>درآمد سود صندوق</t>
  </si>
  <si>
    <t>-3-2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</si>
  <si>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</si>
  <si>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</si>
  <si>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</si>
  <si>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</si>
  <si>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</si>
  <si>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</si>
  <si>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</si>
  <si>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</si>
  <si>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</si>
  <si>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</si>
  <si>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</si>
  <si>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</si>
  <si>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</si>
  <si>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</si>
  <si>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</si>
  <si>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</si>
  <si>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</si>
  <si>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</si>
  <si>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</si>
  <si>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</si>
  <si>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</si>
  <si>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</si>
  <si>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</si>
  <si>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</si>
  <si>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</si>
  <si>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</si>
  <si>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</si>
  <si>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</si>
  <si>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</si>
  <si>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</si>
  <si>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</si>
  <si>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</si>
  <si>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</si>
  <si>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</si>
  <si>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</si>
  <si>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</si>
  <si>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</si>
  <si>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</si>
  <si>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</si>
  <si>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1404/03/25</t>
  </si>
  <si>
    <t>1404/04/28</t>
  </si>
  <si>
    <t>1404/03/21</t>
  </si>
  <si>
    <t>1404/04/22</t>
  </si>
  <si>
    <t>1404/05/14</t>
  </si>
  <si>
    <t>1404/05/12</t>
  </si>
  <si>
    <t>1403/12/08</t>
  </si>
  <si>
    <t>1403/12/26</t>
  </si>
  <si>
    <t>1404/05/04</t>
  </si>
  <si>
    <t>1404/02/30</t>
  </si>
  <si>
    <t>1404/04/29</t>
  </si>
  <si>
    <t>1404/02/28</t>
  </si>
  <si>
    <t>1404/04/31</t>
  </si>
  <si>
    <t>1404/05/07</t>
  </si>
  <si>
    <t>1403/11/13</t>
  </si>
  <si>
    <t>1404/06/03</t>
  </si>
  <si>
    <t>1404/05/13</t>
  </si>
  <si>
    <t>1404/04/23</t>
  </si>
  <si>
    <t>1404/03/03</t>
  </si>
  <si>
    <t>1404/05/09</t>
  </si>
  <si>
    <t>1404/02/22</t>
  </si>
  <si>
    <t>1403/11/25</t>
  </si>
  <si>
    <t>1404/05/08</t>
  </si>
  <si>
    <t>1403/10/19</t>
  </si>
  <si>
    <t>1404/06/23</t>
  </si>
  <si>
    <t>1404/04/19</t>
  </si>
  <si>
    <t>1404/02/27</t>
  </si>
  <si>
    <t>1404/04/08</t>
  </si>
  <si>
    <t>1403/12/05</t>
  </si>
  <si>
    <t>1403/12/25</t>
  </si>
  <si>
    <t>1404/04/26</t>
  </si>
  <si>
    <t>1404/03/04</t>
  </si>
  <si>
    <t>1404/06/17</t>
  </si>
  <si>
    <t>1403/10/01</t>
  </si>
  <si>
    <t>1404/05/25</t>
  </si>
  <si>
    <t>1404/03/11</t>
  </si>
  <si>
    <t>1403/10/18</t>
  </si>
  <si>
    <t>1404/03/10</t>
  </si>
  <si>
    <t>1403/12/27</t>
  </si>
  <si>
    <t>1404/05/05</t>
  </si>
  <si>
    <t>1404/04/21</t>
  </si>
  <si>
    <t>1403/12/20</t>
  </si>
  <si>
    <t>1403/12/22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</si>
  <si>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</si>
  <si>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</si>
  <si>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</si>
  <si>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</si>
  <si>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</si>
  <si>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</si>
  <si>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</si>
  <si>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</si>
  <si>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</si>
  <si>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</si>
  <si>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</si>
  <si>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</si>
  <si>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</si>
  <si>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</si>
  <si>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</si>
  <si>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</si>
  <si>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</si>
  <si>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</si>
  <si>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</si>
  <si>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</si>
  <si>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</si>
  <si>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</si>
  <si>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</si>
  <si>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</si>
  <si>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</si>
  <si>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خودرو1</t>
  </si>
  <si>
    <t>ضخود80451</t>
  </si>
  <si>
    <t>شستا1</t>
  </si>
  <si>
    <t>ضستا70351</t>
  </si>
  <si>
    <t>1404/06/29</t>
  </si>
  <si>
    <t>ضستا60311</t>
  </si>
  <si>
    <t>وبملت1</t>
  </si>
  <si>
    <t>ضملت50181</t>
  </si>
  <si>
    <t>ضملت50201</t>
  </si>
  <si>
    <t>ضملت40071</t>
  </si>
  <si>
    <t>فولاد1</t>
  </si>
  <si>
    <t>ضفلا50181</t>
  </si>
  <si>
    <t>ضستا01281</t>
  </si>
  <si>
    <t>ضستا70451</t>
  </si>
  <si>
    <t>ضستا50341</t>
  </si>
  <si>
    <t>ضستا01311</t>
  </si>
  <si>
    <t>ضستا30301</t>
  </si>
  <si>
    <t>ضستا30321</t>
  </si>
  <si>
    <t>ضستا20441</t>
  </si>
  <si>
    <t>ضستا50381</t>
  </si>
  <si>
    <t>ضستا40261</t>
  </si>
  <si>
    <t>ضستا30331</t>
  </si>
  <si>
    <t>ضستا40351</t>
  </si>
  <si>
    <t>ضستا30311</t>
  </si>
  <si>
    <t>ضستا01291</t>
  </si>
  <si>
    <t>ضستا12301</t>
  </si>
  <si>
    <t>وتجارت1</t>
  </si>
  <si>
    <t>ضجار40131</t>
  </si>
  <si>
    <t>درآمد ناشی از تغییر قیمت اوراق بهادار</t>
  </si>
  <si>
    <t>سود و زیان ناشی از تغییر قیمت</t>
  </si>
  <si>
    <t>ضستا80361</t>
  </si>
  <si>
    <t>ضستا80371</t>
  </si>
  <si>
    <t>ضجار80151</t>
  </si>
  <si>
    <t>سرمایه‌گذاری در گواهی سپرده کالایی</t>
  </si>
  <si>
    <t>درآمد حاصل از سرمایه گذاری در اوراق سپرده کالایی</t>
  </si>
  <si>
    <t>درآمد حاصل از سرمایه­گذاری در گواهی سپرده کالایی:</t>
  </si>
  <si>
    <t xml:space="preserve">جمع </t>
  </si>
  <si>
    <t>سایر درآمدها (تنزیل سود سهام)</t>
  </si>
  <si>
    <t>بانک سامان</t>
  </si>
  <si>
    <t>موسسه اعتباری ملل</t>
  </si>
  <si>
    <t xml:space="preserve">بانک تجارت </t>
  </si>
  <si>
    <t xml:space="preserve">بانک خاورمیانه </t>
  </si>
  <si>
    <t>بانک گردشگری</t>
  </si>
  <si>
    <t xml:space="preserve">بانک صادرات </t>
  </si>
  <si>
    <t>بانک 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</si>
</sst>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_-;\(#,##0\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0" fillId="0" borderId="4" xfId="0" applyBorder="1" applyAlignment="1">
      <alignment horizontal="center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3" fontId="5" fillId="0" borderId="6" xfId="0" applyNumberFormat="1" applyFont="1" applyFill="1" applyBorder="1" applyAlignment="1">
      <alignment horizontal="center" vertical="top"/>
    </xf>
    <xf numFmtId="4" fontId="5" fillId="0" borderId="6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37" fontId="5" fillId="0" borderId="6" xfId="0" applyNumberFormat="1" applyFont="1" applyFill="1" applyBorder="1" applyAlignment="1">
      <alignment horizontal="center" vertical="top"/>
    </xf>
    <xf numFmtId="37" fontId="0" fillId="0" borderId="0" xfId="0" applyNumberFormat="1" applyAlignment="1">
      <alignment horizontal="center"/>
    </xf>
    <xf numFmtId="37" fontId="5" fillId="0" borderId="5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10" fontId="5" fillId="0" borderId="2" xfId="0" applyNumberFormat="1" applyFont="1" applyFill="1" applyBorder="1" applyAlignment="1">
      <alignment horizontal="center" vertical="top"/>
    </xf>
    <xf numFmtId="10" fontId="5" fillId="0" borderId="5" xfId="0" applyNumberFormat="1" applyFont="1" applyFill="1" applyBorder="1" applyAlignment="1">
      <alignment horizontal="center" vertical="top"/>
    </xf>
    <xf numFmtId="10" fontId="5" fillId="0" borderId="0" xfId="0" applyNumberFormat="1" applyFont="1" applyFill="1" applyBorder="1" applyAlignment="1">
      <alignment horizontal="center" vertical="top"/>
    </xf>
    <xf numFmtId="10" fontId="5" fillId="0" borderId="4" xfId="0" applyNumberFormat="1" applyFont="1" applyFill="1" applyBorder="1" applyAlignment="1">
      <alignment horizontal="center" vertical="top"/>
    </xf>
    <xf numFmtId="0" fontId="6" fillId="0" borderId="2" xfId="0" applyFont="1" applyBorder="1" applyAlignment="1">
      <alignment horizontal="left"/>
    </xf>
    <xf numFmtId="10" fontId="5" fillId="0" borderId="7" xfId="0" applyNumberFormat="1" applyFont="1" applyBorder="1" applyAlignment="1">
      <alignment horizontal="center" vertical="center"/>
    </xf>
    <xf numFmtId="10" fontId="5" fillId="0" borderId="0" xfId="0" applyNumberFormat="1" applyFont="1" applyFill="1" applyAlignment="1">
      <alignment horizontal="center" vertical="top"/>
    </xf>
    <xf numFmtId="164" fontId="5" fillId="0" borderId="4" xfId="0" applyNumberFormat="1" applyFont="1" applyFill="1" applyBorder="1" applyAlignment="1">
      <alignment horizontal="center" vertical="top"/>
    </xf>
    <xf numFmtId="37" fontId="6" fillId="0" borderId="0" xfId="0" applyNumberFormat="1" applyFont="1" applyAlignment="1">
      <alignment horizontal="center" vertical="center"/>
    </xf>
    <xf numFmtId="37" fontId="6" fillId="0" borderId="2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vertical="center"/>
    </xf>
    <xf numFmtId="37" fontId="5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vertical="center"/>
    </xf>
    <xf numFmtId="37" fontId="5" fillId="0" borderId="7" xfId="0" applyNumberFormat="1" applyFont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/>
    </xf>
    <xf numFmtId="37" fontId="5" fillId="0" borderId="7" xfId="0" applyNumberFormat="1" applyFont="1" applyBorder="1" applyAlignment="1">
      <alignment vertical="center"/>
    </xf>
    <xf numFmtId="37" fontId="6" fillId="0" borderId="0" xfId="0" applyNumberFormat="1" applyFont="1" applyAlignment="1">
      <alignment horizontal="left"/>
    </xf>
    <xf numFmtId="0" fontId="6" fillId="0" borderId="4" xfId="0" applyFont="1" applyBorder="1" applyAlignment="1">
      <alignment horizontal="center"/>
    </xf>
    <xf numFmtId="9" fontId="5" fillId="0" borderId="5" xfId="0" applyNumberFormat="1" applyFont="1" applyFill="1" applyBorder="1" applyAlignment="1">
      <alignment horizontal="center" vertical="top"/>
    </xf>
    <xf numFmtId="165" fontId="5" fillId="0" borderId="2" xfId="0" applyNumberFormat="1" applyFont="1" applyFill="1" applyBorder="1" applyAlignment="1">
      <alignment horizontal="center" vertical="top"/>
    </xf>
    <xf numFmtId="165" fontId="0" fillId="0" borderId="0" xfId="0" applyNumberFormat="1" applyAlignment="1">
      <alignment horizontal="center"/>
    </xf>
    <xf numFmtId="165" fontId="5" fillId="0" borderId="0" xfId="0" applyNumberFormat="1" applyFont="1" applyFill="1" applyAlignment="1">
      <alignment horizontal="center" vertical="top"/>
    </xf>
    <xf numFmtId="165" fontId="5" fillId="0" borderId="4" xfId="0" applyNumberFormat="1" applyFont="1" applyFill="1" applyBorder="1" applyAlignment="1">
      <alignment horizontal="center" vertical="top"/>
    </xf>
    <xf numFmtId="165" fontId="5" fillId="0" borderId="5" xfId="0" applyNumberFormat="1" applyFont="1" applyFill="1" applyBorder="1" applyAlignment="1">
      <alignment horizontal="center" vertical="top"/>
    </xf>
    <xf numFmtId="165" fontId="6" fillId="0" borderId="0" xfId="0" applyNumberFormat="1" applyFont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165" fontId="5" fillId="0" borderId="0" xfId="0" applyNumberFormat="1" applyFont="1" applyFill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3" fontId="5" fillId="0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top"/>
    </xf>
    <xf numFmtId="165" fontId="5" fillId="0" borderId="0" xfId="0" applyNumberFormat="1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165" fontId="5" fillId="0" borderId="4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165" fontId="5" fillId="0" borderId="2" xfId="0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center" vertical="top"/>
    </xf>
    <xf numFmtId="0" fontId="3" fillId="0" borderId="0" xfId="0" applyFont="1" applyFill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right" vertical="center"/>
    </xf>
    <xf numFmtId="3" fontId="5" fillId="0" borderId="5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3" fontId="5" fillId="0" borderId="6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1162054</xdr:colOff>
      <xdr:row>9</xdr:row>
      <xdr:rowOff>142876</xdr:rowOff>
    </xdr:from>
    <xdr:to>
      <xdr:col>2</xdr:col>
      <xdr:colOff>1127682</xdr:colOff>
      <xdr:row>16</xdr:row>
      <xdr:rowOff>76201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BD0974-D1AE-C9E8-0CB0-F9BE31EFB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092118" y="1600201"/>
          <a:ext cx="3327953" cy="1066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.rashidi\Downloads\1404.05.31%20&#1589;&#1608;&#1585;&#1578;%20&#1608;&#1590;&#1593;&#1740;&#1578;%20&#1662;&#1585;&#1578;&#1601;&#1608;&#17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صورت وضعیت"/>
      <sheetName val="سهام"/>
      <sheetName val="اوراق مشتقه"/>
      <sheetName val="واحدهای صندوق"/>
      <sheetName val="اوراق"/>
      <sheetName val="تعدیل قیمت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P9">
            <v>44049440612073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7:C22"/>
  <sheetViews>
    <sheetView rightToLeft="1" tabSelected="1" view="pageBreakPreview" zoomScale="118" zoomScaleNormal="100" zoomScaleSheetLayoutView="118" workbookViewId="0">
      <selection activeCell="B1" sqref="B1"/>
    </sheetView>
  </sheetViews>
  <sheetFormatPr defaultRowHeight="12.75" x14ac:dyDescent="0.2"/>
  <cols>
    <col min="1" max="1" width="26.85546875" customWidth="1"/>
    <col min="2" max="2" width="23.5703125" customWidth="1"/>
    <col min="3" max="3" width="35.42578125" customWidth="1"/>
  </cols>
  <sheetData>
    <row r="17" spans="1:3" ht="29.1" customHeight="1" x14ac:dyDescent="0.2">
      <c r="A17" s="90" t="s">
        <v>0</v>
      </c>
      <c r="B17" s="90"/>
      <c r="C17" s="90"/>
    </row>
    <row r="18" spans="1:3" ht="21.75" customHeight="1" x14ac:dyDescent="0.2">
      <c r="A18" s="90" t="s">
        <v>1</v>
      </c>
      <c r="B18" s="90"/>
      <c r="C18" s="90"/>
    </row>
    <row r="19" spans="1:3" ht="21.75" customHeight="1" x14ac:dyDescent="0.2">
      <c r="A19" s="90" t="s">
        <v>2</v>
      </c>
      <c r="B19" s="90"/>
      <c r="C19" s="90"/>
    </row>
    <row r="20" spans="1:3" ht="7.35" customHeight="1" x14ac:dyDescent="0.2"/>
    <row r="21" spans="1:3" ht="123.6" customHeight="1" x14ac:dyDescent="0.2">
      <c r="B21" s="91"/>
    </row>
    <row r="22" spans="1:3" ht="123.6" customHeight="1" x14ac:dyDescent="0.2">
      <c r="B22" s="91"/>
    </row>
  </sheetData>
  <mergeCells count="4">
    <mergeCell ref="A17:C17"/>
    <mergeCell ref="A18:C18"/>
    <mergeCell ref="A19:C19"/>
    <mergeCell ref="B21:B22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activeCell="J29" sqref="J29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2.7109375" customWidth="1"/>
    <col min="17" max="17" width="2.140625" bestFit="1" customWidth="1"/>
    <col min="18" max="18" width="1.28515625" customWidth="1"/>
    <col min="19" max="19" width="11.140625" bestFit="1" customWidth="1"/>
    <col min="20" max="20" width="1.28515625" customWidth="1"/>
    <col min="21" max="21" width="5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</row>
    <row r="2" spans="1:23" ht="21.75" customHeight="1" x14ac:dyDescent="0.2">
      <c r="A2" s="90" t="s">
        <v>160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</row>
    <row r="3" spans="1:23" ht="21.75" customHeight="1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</row>
    <row r="4" spans="1:23" ht="14.45" customHeight="1" x14ac:dyDescent="0.2"/>
    <row r="5" spans="1:23" ht="14.45" customHeight="1" x14ac:dyDescent="0.2">
      <c r="A5" s="1" t="s">
        <v>276</v>
      </c>
      <c r="B5" s="101" t="s">
        <v>277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</row>
    <row r="6" spans="1:23" ht="14.45" customHeight="1" x14ac:dyDescent="0.2">
      <c r="D6" s="98" t="s">
        <v>176</v>
      </c>
      <c r="E6" s="98"/>
      <c r="F6" s="98"/>
      <c r="G6" s="98"/>
      <c r="H6" s="98"/>
      <c r="I6" s="98"/>
      <c r="J6" s="98"/>
      <c r="K6" s="98"/>
      <c r="L6" s="98"/>
      <c r="N6" s="98" t="s">
        <v>177</v>
      </c>
      <c r="O6" s="98"/>
      <c r="P6" s="98"/>
      <c r="Q6" s="98"/>
      <c r="R6" s="98"/>
      <c r="S6" s="98"/>
      <c r="T6" s="98"/>
      <c r="U6" s="98"/>
      <c r="V6" s="98"/>
      <c r="W6" s="98"/>
    </row>
    <row r="7" spans="1:23" ht="14.45" customHeight="1" x14ac:dyDescent="0.2">
      <c r="D7" s="3"/>
      <c r="E7" s="3"/>
      <c r="F7" s="3"/>
      <c r="G7" s="3"/>
      <c r="H7" s="3"/>
      <c r="I7" s="3"/>
      <c r="J7" s="97" t="s">
        <v>112</v>
      </c>
      <c r="K7" s="97"/>
      <c r="L7" s="97"/>
      <c r="N7" s="3"/>
      <c r="O7" s="3"/>
      <c r="P7" s="3"/>
      <c r="Q7" s="3"/>
      <c r="R7" s="3"/>
      <c r="S7" s="3"/>
      <c r="T7" s="3"/>
      <c r="U7" s="97" t="s">
        <v>112</v>
      </c>
      <c r="V7" s="97"/>
      <c r="W7" s="97"/>
    </row>
    <row r="8" spans="1:23" ht="14.45" customHeight="1" x14ac:dyDescent="0.2">
      <c r="A8" s="98" t="s">
        <v>141</v>
      </c>
      <c r="B8" s="98"/>
      <c r="D8" s="2" t="s">
        <v>278</v>
      </c>
      <c r="F8" s="2" t="s">
        <v>180</v>
      </c>
      <c r="H8" s="2" t="s">
        <v>181</v>
      </c>
      <c r="J8" s="4" t="s">
        <v>157</v>
      </c>
      <c r="K8" s="3"/>
      <c r="L8" s="4" t="s">
        <v>165</v>
      </c>
      <c r="N8" s="2" t="s">
        <v>278</v>
      </c>
      <c r="P8" s="98" t="s">
        <v>180</v>
      </c>
      <c r="Q8" s="98"/>
      <c r="S8" s="2" t="s">
        <v>181</v>
      </c>
      <c r="U8" s="4" t="s">
        <v>157</v>
      </c>
      <c r="V8" s="3"/>
      <c r="W8" s="4" t="s">
        <v>165</v>
      </c>
    </row>
    <row r="9" spans="1:23" ht="21.75" customHeight="1" x14ac:dyDescent="0.2">
      <c r="A9" s="114"/>
      <c r="B9" s="114"/>
      <c r="D9" s="85">
        <v>0</v>
      </c>
      <c r="E9" s="86"/>
      <c r="F9" s="85"/>
      <c r="G9" s="86"/>
      <c r="H9" s="85">
        <v>0</v>
      </c>
      <c r="I9" s="86"/>
      <c r="J9" s="85">
        <v>0</v>
      </c>
      <c r="K9" s="86"/>
      <c r="L9" s="87"/>
      <c r="M9" s="86"/>
      <c r="N9" s="85"/>
      <c r="O9" s="86"/>
      <c r="P9" s="115"/>
      <c r="Q9" s="115"/>
      <c r="R9" s="86"/>
      <c r="S9" s="85">
        <v>0</v>
      </c>
      <c r="T9" s="86"/>
      <c r="U9" s="85">
        <v>0</v>
      </c>
      <c r="V9" s="86"/>
      <c r="W9" s="87"/>
    </row>
    <row r="10" spans="1:23" ht="21.75" customHeight="1" thickBot="1" x14ac:dyDescent="0.25">
      <c r="A10" s="92" t="s">
        <v>112</v>
      </c>
      <c r="B10" s="92"/>
      <c r="D10" s="88">
        <v>0</v>
      </c>
      <c r="E10" s="86"/>
      <c r="F10" s="88">
        <v>0</v>
      </c>
      <c r="G10" s="86"/>
      <c r="H10" s="88">
        <v>0</v>
      </c>
      <c r="I10" s="86"/>
      <c r="J10" s="88">
        <v>0</v>
      </c>
      <c r="K10" s="86"/>
      <c r="L10" s="89">
        <v>0</v>
      </c>
      <c r="M10" s="86"/>
      <c r="N10" s="88">
        <v>0</v>
      </c>
      <c r="O10" s="86"/>
      <c r="P10" s="116">
        <v>0</v>
      </c>
      <c r="Q10" s="116"/>
      <c r="R10" s="86"/>
      <c r="S10" s="88">
        <v>0</v>
      </c>
      <c r="T10" s="86"/>
      <c r="U10" s="88">
        <v>0</v>
      </c>
      <c r="V10" s="86"/>
      <c r="W10" s="89">
        <v>0</v>
      </c>
    </row>
    <row r="11" spans="1:23" ht="13.5" thickTop="1" x14ac:dyDescent="0.2"/>
  </sheetData>
  <mergeCells count="14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  <mergeCell ref="P10:Q10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12"/>
  <sheetViews>
    <sheetView rightToLeft="1" workbookViewId="0">
      <selection activeCell="T11" sqref="T11"/>
    </sheetView>
  </sheetViews>
  <sheetFormatPr defaultRowHeight="15.75" x14ac:dyDescent="0.4"/>
  <cols>
    <col min="1" max="1" width="6.7109375" style="34" bestFit="1" customWidth="1"/>
    <col min="2" max="2" width="22.140625" style="34" bestFit="1" customWidth="1"/>
    <col min="3" max="3" width="1.28515625" style="34" customWidth="1"/>
    <col min="4" max="4" width="14.7109375" style="34" bestFit="1" customWidth="1"/>
    <col min="5" max="5" width="1.28515625" style="34" customWidth="1"/>
    <col min="6" max="6" width="16.85546875" style="34" bestFit="1" customWidth="1"/>
    <col min="7" max="7" width="1.28515625" style="34" customWidth="1"/>
    <col min="8" max="8" width="11.140625" style="34" bestFit="1" customWidth="1"/>
    <col min="9" max="9" width="1.28515625" style="34" customWidth="1"/>
    <col min="10" max="10" width="16.85546875" style="34" bestFit="1" customWidth="1"/>
    <col min="11" max="11" width="1.28515625" style="34" customWidth="1"/>
    <col min="12" max="12" width="17.28515625" style="34" bestFit="1" customWidth="1"/>
    <col min="13" max="13" width="1.28515625" style="34" customWidth="1"/>
    <col min="14" max="14" width="14.7109375" style="34" bestFit="1" customWidth="1"/>
    <col min="15" max="15" width="1.28515625" style="34" customWidth="1"/>
    <col min="16" max="16" width="18.7109375" style="34" bestFit="1" customWidth="1"/>
    <col min="17" max="17" width="1.28515625" style="34" customWidth="1"/>
    <col min="18" max="18" width="11.140625" style="34" bestFit="1" customWidth="1"/>
    <col min="19" max="19" width="0.28515625" style="34" customWidth="1"/>
    <col min="20" max="20" width="18.7109375" style="34" bestFit="1" customWidth="1"/>
    <col min="21" max="21" width="0.85546875" style="34" customWidth="1"/>
    <col min="22" max="22" width="17.28515625" style="34" bestFit="1" customWidth="1"/>
    <col min="23" max="23" width="9.140625" style="34"/>
  </cols>
  <sheetData>
    <row r="1" spans="1:22" ht="29.1" customHeight="1" x14ac:dyDescent="0.4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22" ht="21.75" customHeight="1" x14ac:dyDescent="0.4">
      <c r="A2" s="90" t="s">
        <v>160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22" ht="21.75" customHeight="1" x14ac:dyDescent="0.4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22" ht="14.45" customHeight="1" x14ac:dyDescent="0.4"/>
    <row r="5" spans="1:22" ht="14.45" customHeight="1" x14ac:dyDescent="0.4">
      <c r="A5" s="37" t="s">
        <v>279</v>
      </c>
      <c r="B5" s="111" t="s">
        <v>422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</row>
    <row r="6" spans="1:22" ht="17.25" customHeight="1" x14ac:dyDescent="0.4">
      <c r="A6" s="61"/>
      <c r="B6" s="61"/>
      <c r="C6" s="61"/>
      <c r="D6" s="117" t="s">
        <v>176</v>
      </c>
      <c r="E6" s="117"/>
      <c r="F6" s="117"/>
      <c r="G6" s="117"/>
      <c r="H6" s="117"/>
      <c r="I6" s="117"/>
      <c r="J6" s="117"/>
      <c r="K6" s="117"/>
      <c r="L6" s="117"/>
      <c r="M6" s="61"/>
      <c r="N6" s="117" t="s">
        <v>177</v>
      </c>
      <c r="O6" s="117"/>
      <c r="P6" s="117"/>
      <c r="Q6" s="117"/>
      <c r="R6" s="117"/>
      <c r="S6" s="117"/>
      <c r="T6" s="117"/>
      <c r="U6" s="117"/>
      <c r="V6" s="117"/>
    </row>
    <row r="7" spans="1:22" ht="19.5" customHeight="1" x14ac:dyDescent="0.4">
      <c r="A7" s="61"/>
      <c r="B7" s="61"/>
      <c r="C7" s="61"/>
      <c r="D7" s="62"/>
      <c r="E7" s="62"/>
      <c r="F7" s="62"/>
      <c r="G7" s="62"/>
      <c r="H7" s="62"/>
      <c r="I7" s="62"/>
      <c r="J7" s="118" t="s">
        <v>112</v>
      </c>
      <c r="K7" s="118"/>
      <c r="L7" s="118"/>
      <c r="M7" s="61"/>
      <c r="N7" s="62"/>
      <c r="O7" s="62"/>
      <c r="P7" s="62"/>
      <c r="Q7" s="62"/>
      <c r="R7" s="62"/>
      <c r="S7" s="62"/>
      <c r="T7" s="118" t="s">
        <v>112</v>
      </c>
      <c r="U7" s="118"/>
      <c r="V7" s="118"/>
    </row>
    <row r="8" spans="1:22" ht="20.25" customHeight="1" x14ac:dyDescent="0.4">
      <c r="A8" s="117" t="s">
        <v>178</v>
      </c>
      <c r="B8" s="117"/>
      <c r="C8" s="61"/>
      <c r="D8" s="63" t="s">
        <v>179</v>
      </c>
      <c r="E8" s="61"/>
      <c r="F8" s="63" t="s">
        <v>180</v>
      </c>
      <c r="G8" s="61"/>
      <c r="H8" s="63" t="s">
        <v>181</v>
      </c>
      <c r="I8" s="61"/>
      <c r="J8" s="64" t="s">
        <v>157</v>
      </c>
      <c r="K8" s="62"/>
      <c r="L8" s="64" t="s">
        <v>165</v>
      </c>
      <c r="M8" s="61"/>
      <c r="N8" s="63" t="s">
        <v>179</v>
      </c>
      <c r="O8" s="61"/>
      <c r="P8" s="117" t="s">
        <v>180</v>
      </c>
      <c r="Q8" s="117"/>
      <c r="R8" s="63" t="s">
        <v>181</v>
      </c>
      <c r="S8" s="61"/>
      <c r="T8" s="64" t="s">
        <v>157</v>
      </c>
      <c r="U8" s="62"/>
      <c r="V8" s="64" t="s">
        <v>165</v>
      </c>
    </row>
    <row r="9" spans="1:22" ht="18.75" x14ac:dyDescent="0.4">
      <c r="B9" s="65" t="s">
        <v>70</v>
      </c>
      <c r="C9" s="61"/>
      <c r="D9" s="66">
        <v>0</v>
      </c>
      <c r="E9" s="61"/>
      <c r="F9" s="66">
        <v>816067063193</v>
      </c>
      <c r="G9" s="61"/>
      <c r="H9" s="66">
        <v>0</v>
      </c>
      <c r="I9" s="61"/>
      <c r="J9" s="66">
        <v>816067063193</v>
      </c>
      <c r="K9" s="61"/>
      <c r="L9" s="67">
        <f>J9/درآمد!F12</f>
        <v>0.55659333007708967</v>
      </c>
      <c r="M9" s="61"/>
      <c r="N9" s="66">
        <v>0</v>
      </c>
      <c r="O9" s="61"/>
      <c r="P9" s="65">
        <v>1272702227180</v>
      </c>
      <c r="Q9" s="65"/>
      <c r="R9" s="66">
        <v>0</v>
      </c>
      <c r="S9" s="61"/>
      <c r="T9" s="66">
        <v>1272702227180</v>
      </c>
      <c r="U9" s="61"/>
      <c r="V9" s="67">
        <f>T9/درآمد!F12</f>
        <v>0.86803842817892718</v>
      </c>
    </row>
    <row r="10" spans="1:22" ht="18.75" x14ac:dyDescent="0.4">
      <c r="B10" s="65" t="s">
        <v>71</v>
      </c>
      <c r="C10" s="61"/>
      <c r="D10" s="68">
        <v>0</v>
      </c>
      <c r="E10" s="61"/>
      <c r="F10" s="66">
        <v>175407481267</v>
      </c>
      <c r="G10" s="61"/>
      <c r="H10" s="68">
        <v>0</v>
      </c>
      <c r="I10" s="61"/>
      <c r="J10" s="66">
        <v>175407481267</v>
      </c>
      <c r="K10" s="61"/>
      <c r="L10" s="67">
        <f>J10/درآمد!F12</f>
        <v>0.11963555266749516</v>
      </c>
      <c r="M10" s="61"/>
      <c r="N10" s="66">
        <v>0</v>
      </c>
      <c r="O10" s="61"/>
      <c r="P10" s="65">
        <v>237277392547</v>
      </c>
      <c r="Q10" s="69"/>
      <c r="R10" s="66">
        <v>0</v>
      </c>
      <c r="S10" s="61"/>
      <c r="T10" s="66">
        <v>237277392547</v>
      </c>
      <c r="U10" s="61"/>
      <c r="V10" s="67">
        <f>T10/درآمد!F12</f>
        <v>0.1618335306328981</v>
      </c>
    </row>
    <row r="11" spans="1:22" ht="19.5" thickBot="1" x14ac:dyDescent="0.45">
      <c r="A11" s="66"/>
      <c r="B11" s="70" t="s">
        <v>423</v>
      </c>
      <c r="C11" s="61"/>
      <c r="D11" s="66"/>
      <c r="E11" s="61"/>
      <c r="F11" s="70">
        <f>SUM(F9:F10)</f>
        <v>991474544460</v>
      </c>
      <c r="G11" s="61"/>
      <c r="H11" s="66"/>
      <c r="I11" s="61"/>
      <c r="J11" s="70">
        <f>SUM(J9:J10)</f>
        <v>991474544460</v>
      </c>
      <c r="K11" s="61"/>
      <c r="L11" s="71">
        <f>SUM(L9:L10)</f>
        <v>0.67622888274458481</v>
      </c>
      <c r="M11" s="61"/>
      <c r="N11" s="70"/>
      <c r="O11" s="61"/>
      <c r="P11" s="72">
        <f>SUM(P9:P10)</f>
        <v>1509979619727</v>
      </c>
      <c r="Q11" s="65"/>
      <c r="R11" s="70"/>
      <c r="S11" s="61"/>
      <c r="T11" s="70">
        <f>SUM(T9:T10)</f>
        <v>1509979619727</v>
      </c>
      <c r="U11" s="61"/>
      <c r="V11" s="71">
        <f>SUM(V9:V10)</f>
        <v>1.0298719588118252</v>
      </c>
    </row>
    <row r="12" spans="1:22" ht="16.5" thickTop="1" x14ac:dyDescent="0.4">
      <c r="T12" s="73"/>
    </row>
  </sheetData>
  <mergeCells count="10">
    <mergeCell ref="A8:B8"/>
    <mergeCell ref="A1:R1"/>
    <mergeCell ref="A2:R2"/>
    <mergeCell ref="A3:R3"/>
    <mergeCell ref="B5:Q5"/>
    <mergeCell ref="D6:L6"/>
    <mergeCell ref="N6:V6"/>
    <mergeCell ref="J7:L7"/>
    <mergeCell ref="T7:V7"/>
    <mergeCell ref="P8:Q8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activeCell="M15" sqref="M15"/>
    </sheetView>
  </sheetViews>
  <sheetFormatPr defaultRowHeight="15.75" x14ac:dyDescent="0.4"/>
  <cols>
    <col min="1" max="1" width="9" style="34" bestFit="1" customWidth="1"/>
    <col min="2" max="2" width="5.140625" style="34" customWidth="1"/>
    <col min="3" max="3" width="1.28515625" style="34" customWidth="1"/>
    <col min="4" max="4" width="31.5703125" style="34" bestFit="1" customWidth="1"/>
    <col min="5" max="5" width="1.28515625" style="34" customWidth="1"/>
    <col min="6" max="6" width="12.42578125" style="34" bestFit="1" customWidth="1"/>
    <col min="7" max="7" width="1.28515625" style="34" customWidth="1"/>
    <col min="8" max="8" width="9.85546875" style="34" bestFit="1" customWidth="1"/>
    <col min="9" max="9" width="1.28515625" style="34" customWidth="1"/>
    <col min="10" max="10" width="10.42578125" style="34" customWidth="1"/>
    <col min="11" max="11" width="9.140625" style="34" customWidth="1"/>
    <col min="12" max="12" width="1.28515625" style="34" customWidth="1"/>
    <col min="13" max="13" width="46.5703125" style="34" bestFit="1" customWidth="1"/>
    <col min="14" max="14" width="1.28515625" style="34" customWidth="1"/>
    <col min="15" max="15" width="9" style="34" bestFit="1" customWidth="1"/>
    <col min="16" max="16" width="1.28515625" style="34" customWidth="1"/>
    <col min="17" max="17" width="39.5703125" style="34" bestFit="1" customWidth="1"/>
    <col min="18" max="18" width="0.28515625" customWidth="1"/>
  </cols>
  <sheetData>
    <row r="1" spans="1:17" ht="25.5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7" ht="25.5" x14ac:dyDescent="0.2">
      <c r="A2" s="90" t="s">
        <v>160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17" ht="25.5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</row>
    <row r="5" spans="1:17" ht="24" x14ac:dyDescent="0.2">
      <c r="A5" s="13" t="s">
        <v>280</v>
      </c>
      <c r="B5" s="101" t="s">
        <v>281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</row>
    <row r="6" spans="1:17" x14ac:dyDescent="0.4">
      <c r="M6" s="122" t="s">
        <v>282</v>
      </c>
      <c r="Q6" s="122" t="s">
        <v>283</v>
      </c>
    </row>
    <row r="7" spans="1:17" ht="21" x14ac:dyDescent="0.4">
      <c r="A7" s="98" t="s">
        <v>284</v>
      </c>
      <c r="B7" s="98"/>
      <c r="D7" s="12" t="s">
        <v>285</v>
      </c>
      <c r="F7" s="12" t="s">
        <v>286</v>
      </c>
      <c r="H7" s="12" t="s">
        <v>123</v>
      </c>
      <c r="J7" s="98" t="s">
        <v>287</v>
      </c>
      <c r="K7" s="98"/>
      <c r="M7" s="122"/>
      <c r="O7" s="12" t="s">
        <v>288</v>
      </c>
      <c r="Q7" s="122"/>
    </row>
    <row r="8" spans="1:17" ht="21" x14ac:dyDescent="0.4">
      <c r="A8" s="97" t="s">
        <v>289</v>
      </c>
      <c r="B8" s="123"/>
      <c r="D8" s="97" t="s">
        <v>290</v>
      </c>
      <c r="F8" s="11" t="s">
        <v>291</v>
      </c>
      <c r="H8" s="57"/>
      <c r="J8" s="57"/>
      <c r="K8" s="57"/>
      <c r="M8" s="57"/>
      <c r="O8" s="57"/>
      <c r="Q8" s="57"/>
    </row>
    <row r="9" spans="1:17" ht="21" x14ac:dyDescent="0.4">
      <c r="A9" s="98"/>
      <c r="B9" s="98"/>
      <c r="D9" s="98"/>
      <c r="F9" s="11" t="s">
        <v>292</v>
      </c>
    </row>
    <row r="10" spans="1:17" ht="21" x14ac:dyDescent="0.4">
      <c r="A10" s="97" t="s">
        <v>289</v>
      </c>
      <c r="B10" s="123"/>
      <c r="D10" s="97" t="s">
        <v>293</v>
      </c>
      <c r="F10" s="11" t="s">
        <v>291</v>
      </c>
    </row>
    <row r="11" spans="1:17" ht="21" x14ac:dyDescent="0.4">
      <c r="A11" s="98"/>
      <c r="B11" s="98"/>
      <c r="D11" s="98"/>
      <c r="F11" s="11" t="s">
        <v>294</v>
      </c>
    </row>
    <row r="12" spans="1:17" ht="84" x14ac:dyDescent="0.4">
      <c r="A12" s="119" t="s">
        <v>295</v>
      </c>
      <c r="B12" s="119"/>
      <c r="D12" s="14" t="s">
        <v>296</v>
      </c>
      <c r="F12" s="11" t="s">
        <v>297</v>
      </c>
    </row>
    <row r="13" spans="1:17" ht="21" x14ac:dyDescent="0.4">
      <c r="A13" s="119" t="s">
        <v>298</v>
      </c>
      <c r="B13" s="120"/>
      <c r="D13" s="119" t="s">
        <v>298</v>
      </c>
      <c r="F13" s="11" t="s">
        <v>299</v>
      </c>
    </row>
    <row r="14" spans="1:17" ht="21" x14ac:dyDescent="0.4">
      <c r="A14" s="121"/>
      <c r="B14" s="121"/>
      <c r="D14" s="121"/>
      <c r="F14" s="11" t="s">
        <v>300</v>
      </c>
    </row>
    <row r="15" spans="1:17" ht="21" x14ac:dyDescent="0.4">
      <c r="A15" s="121"/>
      <c r="B15" s="121"/>
      <c r="D15" s="121"/>
      <c r="F15" s="11" t="s">
        <v>301</v>
      </c>
    </row>
    <row r="16" spans="1:17" ht="21" x14ac:dyDescent="0.4">
      <c r="A16" s="122"/>
      <c r="B16" s="122"/>
      <c r="D16" s="122"/>
      <c r="F16" s="11" t="s">
        <v>302</v>
      </c>
    </row>
    <row r="17" spans="1:10" x14ac:dyDescent="0.4">
      <c r="A17" s="57"/>
      <c r="B17" s="57"/>
      <c r="D17" s="57"/>
      <c r="F17" s="57"/>
    </row>
    <row r="18" spans="1:10" ht="21" x14ac:dyDescent="0.4">
      <c r="A18" s="98" t="s">
        <v>303</v>
      </c>
      <c r="B18" s="98"/>
      <c r="C18" s="98"/>
      <c r="D18" s="98"/>
      <c r="E18" s="98"/>
      <c r="F18" s="98"/>
      <c r="G18" s="98"/>
      <c r="H18" s="98"/>
      <c r="I18" s="98"/>
      <c r="J18" s="98"/>
    </row>
    <row r="19" spans="1:10" x14ac:dyDescent="0.4">
      <c r="A19" s="57"/>
      <c r="B19" s="57"/>
      <c r="C19" s="57"/>
      <c r="D19" s="57"/>
      <c r="E19" s="57"/>
      <c r="F19" s="57"/>
      <c r="G19" s="57"/>
      <c r="H19" s="57"/>
      <c r="I19" s="57"/>
      <c r="J19" s="57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workbookViewId="0">
      <selection activeCell="F19" sqref="F19"/>
    </sheetView>
  </sheetViews>
  <sheetFormatPr defaultRowHeight="12.75" x14ac:dyDescent="0.2"/>
  <cols>
    <col min="1" max="1" width="6.5703125" bestFit="1" customWidth="1"/>
    <col min="2" max="2" width="22.42578125" customWidth="1"/>
    <col min="3" max="3" width="1.28515625" customWidth="1"/>
    <col min="4" max="4" width="28.42578125" bestFit="1" customWidth="1"/>
    <col min="5" max="5" width="2" bestFit="1" customWidth="1"/>
    <col min="6" max="6" width="23.7109375" bestFit="1" customWidth="1"/>
    <col min="7" max="7" width="2" bestFit="1" customWidth="1"/>
    <col min="8" max="8" width="28.42578125" bestFit="1" customWidth="1"/>
    <col min="9" max="9" width="2" bestFit="1" customWidth="1"/>
    <col min="10" max="10" width="23.7109375" bestFit="1" customWidth="1"/>
    <col min="11" max="11" width="0.28515625" customWidth="1"/>
  </cols>
  <sheetData>
    <row r="1" spans="1:10" ht="29.1" customHeight="1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ht="21.75" customHeight="1" x14ac:dyDescent="0.2">
      <c r="A2" s="90" t="s">
        <v>160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ht="21.75" customHeight="1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</row>
    <row r="4" spans="1:10" ht="14.45" customHeight="1" x14ac:dyDescent="0.2"/>
    <row r="5" spans="1:10" ht="14.45" customHeight="1" x14ac:dyDescent="0.2"/>
    <row r="6" spans="1:10" ht="14.45" customHeight="1" x14ac:dyDescent="0.2">
      <c r="A6" s="1" t="s">
        <v>304</v>
      </c>
      <c r="B6" s="101" t="s">
        <v>305</v>
      </c>
      <c r="C6" s="101"/>
      <c r="D6" s="101"/>
      <c r="E6" s="101"/>
      <c r="F6" s="101"/>
      <c r="G6" s="101"/>
      <c r="H6" s="101"/>
      <c r="I6" s="101"/>
      <c r="J6" s="101"/>
    </row>
    <row r="7" spans="1:10" ht="14.4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</row>
    <row r="8" spans="1:10" ht="14.45" customHeight="1" x14ac:dyDescent="0.2">
      <c r="D8" s="98" t="s">
        <v>176</v>
      </c>
      <c r="E8" s="98"/>
      <c r="F8" s="98"/>
      <c r="H8" s="98" t="s">
        <v>177</v>
      </c>
      <c r="I8" s="98"/>
      <c r="J8" s="98"/>
    </row>
    <row r="9" spans="1:10" ht="36.4" customHeight="1" x14ac:dyDescent="0.2">
      <c r="A9" s="98" t="s">
        <v>306</v>
      </c>
      <c r="B9" s="98"/>
      <c r="D9" s="6" t="s">
        <v>307</v>
      </c>
      <c r="E9" s="3"/>
      <c r="F9" s="6" t="s">
        <v>308</v>
      </c>
      <c r="H9" s="6" t="s">
        <v>307</v>
      </c>
      <c r="I9" s="3"/>
      <c r="J9" s="6" t="s">
        <v>308</v>
      </c>
    </row>
    <row r="10" spans="1:10" ht="21.75" customHeight="1" x14ac:dyDescent="0.2">
      <c r="A10" s="99" t="s">
        <v>426</v>
      </c>
      <c r="B10" s="99"/>
      <c r="C10" s="15"/>
      <c r="D10" s="17">
        <v>55553</v>
      </c>
      <c r="E10" s="15"/>
      <c r="F10" s="53">
        <f>D10/$D$17</f>
        <v>1.0127845731890153E-6</v>
      </c>
      <c r="G10" s="15"/>
      <c r="H10" s="17">
        <v>484276</v>
      </c>
      <c r="I10" s="15"/>
      <c r="J10" s="53">
        <f>H10/$H$17</f>
        <v>7.5490872651235928E-7</v>
      </c>
    </row>
    <row r="11" spans="1:10" ht="21.75" customHeight="1" x14ac:dyDescent="0.2">
      <c r="A11" s="93" t="s">
        <v>108</v>
      </c>
      <c r="B11" s="93"/>
      <c r="C11" s="15"/>
      <c r="D11" s="19">
        <v>41290</v>
      </c>
      <c r="E11" s="15"/>
      <c r="F11" s="55">
        <f t="shared" ref="F11:F16" si="0">D11/$D$17</f>
        <v>7.5275637727889477E-7</v>
      </c>
      <c r="G11" s="15"/>
      <c r="H11" s="19">
        <v>385453</v>
      </c>
      <c r="I11" s="15"/>
      <c r="J11" s="55">
        <f t="shared" ref="J11:J16" si="1">H11/$H$17</f>
        <v>6.0085949615584588E-7</v>
      </c>
    </row>
    <row r="12" spans="1:10" ht="21.75" customHeight="1" x14ac:dyDescent="0.2">
      <c r="A12" s="93" t="s">
        <v>20</v>
      </c>
      <c r="B12" s="93"/>
      <c r="C12" s="15"/>
      <c r="D12" s="19">
        <v>268398</v>
      </c>
      <c r="E12" s="15"/>
      <c r="F12" s="55">
        <f t="shared" si="0"/>
        <v>4.8931534548050573E-6</v>
      </c>
      <c r="G12" s="15"/>
      <c r="H12" s="19">
        <v>1786348</v>
      </c>
      <c r="I12" s="15"/>
      <c r="J12" s="55">
        <f t="shared" si="1"/>
        <v>2.7846304458364651E-6</v>
      </c>
    </row>
    <row r="13" spans="1:10" ht="21.75" customHeight="1" x14ac:dyDescent="0.2">
      <c r="A13" s="93" t="s">
        <v>425</v>
      </c>
      <c r="B13" s="93"/>
      <c r="C13" s="15"/>
      <c r="D13" s="19">
        <v>40982</v>
      </c>
      <c r="E13" s="15"/>
      <c r="F13" s="55">
        <f t="shared" si="0"/>
        <v>7.4714124130888031E-7</v>
      </c>
      <c r="G13" s="15"/>
      <c r="H13" s="19">
        <v>355628</v>
      </c>
      <c r="I13" s="15"/>
      <c r="J13" s="55">
        <f t="shared" si="1"/>
        <v>5.5436709767185924E-7</v>
      </c>
    </row>
    <row r="14" spans="1:10" ht="21.75" customHeight="1" x14ac:dyDescent="0.2">
      <c r="A14" s="93" t="s">
        <v>429</v>
      </c>
      <c r="B14" s="93"/>
      <c r="C14" s="15"/>
      <c r="D14" s="19">
        <v>19120432518</v>
      </c>
      <c r="E14" s="15"/>
      <c r="F14" s="55">
        <f t="shared" si="0"/>
        <v>0.34858385842226342</v>
      </c>
      <c r="G14" s="15"/>
      <c r="H14" s="19">
        <v>224766045520</v>
      </c>
      <c r="I14" s="15"/>
      <c r="J14" s="55">
        <f t="shared" si="1"/>
        <v>0.35037426836498647</v>
      </c>
    </row>
    <row r="15" spans="1:10" ht="21.75" customHeight="1" x14ac:dyDescent="0.2">
      <c r="A15" s="93" t="s">
        <v>430</v>
      </c>
      <c r="B15" s="93"/>
      <c r="C15" s="15"/>
      <c r="D15" s="19">
        <v>22747870203</v>
      </c>
      <c r="E15" s="15"/>
      <c r="F15" s="55">
        <f t="shared" si="0"/>
        <v>0.41471553317560661</v>
      </c>
      <c r="G15" s="15"/>
      <c r="H15" s="19">
        <v>342106790386</v>
      </c>
      <c r="I15" s="15"/>
      <c r="J15" s="55">
        <f t="shared" si="1"/>
        <v>0.53328969732451303</v>
      </c>
    </row>
    <row r="16" spans="1:10" ht="21.75" customHeight="1" x14ac:dyDescent="0.2">
      <c r="A16" s="93" t="s">
        <v>431</v>
      </c>
      <c r="B16" s="93"/>
      <c r="C16" s="15"/>
      <c r="D16" s="19">
        <v>12983034922</v>
      </c>
      <c r="E16" s="15"/>
      <c r="F16" s="56">
        <f t="shared" si="0"/>
        <v>0.23669320256648338</v>
      </c>
      <c r="G16" s="15"/>
      <c r="H16" s="19">
        <v>74626870522</v>
      </c>
      <c r="I16" s="15"/>
      <c r="J16" s="56">
        <f t="shared" si="1"/>
        <v>0.11633133954473429</v>
      </c>
    </row>
    <row r="17" spans="1:10" ht="21.75" customHeight="1" thickBot="1" x14ac:dyDescent="0.25">
      <c r="A17" s="92" t="s">
        <v>112</v>
      </c>
      <c r="B17" s="92"/>
      <c r="C17" s="15"/>
      <c r="D17" s="30">
        <f>SUM(D10:D16)</f>
        <v>54851743866</v>
      </c>
      <c r="E17" s="15"/>
      <c r="F17" s="75">
        <f>SUM(F10:F16)</f>
        <v>1</v>
      </c>
      <c r="G17" s="15"/>
      <c r="H17" s="30">
        <f>SUM(H10:H16)</f>
        <v>641502718133</v>
      </c>
      <c r="I17" s="15"/>
      <c r="J17" s="75">
        <f>SUM(J10:J16)</f>
        <v>1</v>
      </c>
    </row>
  </sheetData>
  <mergeCells count="15">
    <mergeCell ref="A1:J1"/>
    <mergeCell ref="A2:J2"/>
    <mergeCell ref="A3:J3"/>
    <mergeCell ref="B6:J6"/>
    <mergeCell ref="D8:F8"/>
    <mergeCell ref="H8:J8"/>
    <mergeCell ref="A17:B17"/>
    <mergeCell ref="A16:B16"/>
    <mergeCell ref="A15:B15"/>
    <mergeCell ref="A14:B14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6"/>
  <sheetViews>
    <sheetView rightToLeft="1" workbookViewId="0">
      <selection activeCell="F10" sqref="F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90" t="s">
        <v>0</v>
      </c>
      <c r="B1" s="90"/>
      <c r="C1" s="90"/>
      <c r="D1" s="90"/>
      <c r="E1" s="90"/>
      <c r="F1" s="90"/>
    </row>
    <row r="2" spans="1:6" ht="21.75" customHeight="1" x14ac:dyDescent="0.2">
      <c r="A2" s="90" t="s">
        <v>160</v>
      </c>
      <c r="B2" s="90"/>
      <c r="C2" s="90"/>
      <c r="D2" s="90"/>
      <c r="E2" s="90"/>
      <c r="F2" s="90"/>
    </row>
    <row r="3" spans="1:6" ht="21.75" customHeight="1" x14ac:dyDescent="0.2">
      <c r="A3" s="90" t="s">
        <v>2</v>
      </c>
      <c r="B3" s="90"/>
      <c r="C3" s="90"/>
      <c r="D3" s="90"/>
      <c r="E3" s="90"/>
      <c r="F3" s="90"/>
    </row>
    <row r="4" spans="1:6" ht="14.45" customHeight="1" x14ac:dyDescent="0.2"/>
    <row r="5" spans="1:6" ht="29.1" customHeight="1" x14ac:dyDescent="0.2">
      <c r="A5" s="1" t="s">
        <v>309</v>
      </c>
      <c r="B5" s="101" t="s">
        <v>172</v>
      </c>
      <c r="C5" s="101"/>
      <c r="D5" s="101"/>
      <c r="E5" s="101"/>
      <c r="F5" s="101"/>
    </row>
    <row r="6" spans="1:6" ht="14.45" customHeight="1" x14ac:dyDescent="0.2">
      <c r="A6" s="15"/>
      <c r="B6" s="15"/>
      <c r="C6" s="15"/>
      <c r="D6" s="12" t="s">
        <v>176</v>
      </c>
      <c r="E6" s="15"/>
      <c r="F6" s="12" t="s">
        <v>9</v>
      </c>
    </row>
    <row r="7" spans="1:6" ht="14.45" customHeight="1" x14ac:dyDescent="0.2">
      <c r="A7" s="98" t="s">
        <v>172</v>
      </c>
      <c r="B7" s="98"/>
      <c r="C7" s="15"/>
      <c r="D7" s="11" t="s">
        <v>157</v>
      </c>
      <c r="E7" s="15"/>
      <c r="F7" s="11" t="s">
        <v>157</v>
      </c>
    </row>
    <row r="8" spans="1:6" ht="21.75" customHeight="1" x14ac:dyDescent="0.2">
      <c r="A8" s="99" t="s">
        <v>424</v>
      </c>
      <c r="B8" s="99"/>
      <c r="C8" s="15"/>
      <c r="D8" s="17">
        <v>0</v>
      </c>
      <c r="E8" s="15"/>
      <c r="F8" s="17">
        <v>9373610689</v>
      </c>
    </row>
    <row r="9" spans="1:6" ht="21.75" customHeight="1" x14ac:dyDescent="0.2">
      <c r="A9" s="95" t="s">
        <v>310</v>
      </c>
      <c r="B9" s="95"/>
      <c r="C9" s="15"/>
      <c r="D9" s="23">
        <v>0</v>
      </c>
      <c r="E9" s="15"/>
      <c r="F9" s="23">
        <v>23874173859</v>
      </c>
    </row>
    <row r="10" spans="1:6" ht="21.75" customHeight="1" x14ac:dyDescent="0.2">
      <c r="A10" s="92" t="s">
        <v>112</v>
      </c>
      <c r="B10" s="92"/>
      <c r="C10" s="15"/>
      <c r="D10" s="30">
        <v>0</v>
      </c>
      <c r="E10" s="15"/>
      <c r="F10" s="30">
        <f>SUM(F8:F9)</f>
        <v>33247784548</v>
      </c>
    </row>
    <row r="11" spans="1:6" x14ac:dyDescent="0.2">
      <c r="A11" s="15"/>
      <c r="B11" s="15"/>
      <c r="C11" s="15"/>
      <c r="D11" s="15"/>
      <c r="E11" s="15"/>
      <c r="F11" s="15"/>
    </row>
    <row r="12" spans="1:6" x14ac:dyDescent="0.2">
      <c r="A12" s="15"/>
      <c r="B12" s="15"/>
      <c r="C12" s="15"/>
      <c r="D12" s="15"/>
      <c r="E12" s="15"/>
      <c r="F12" s="15"/>
    </row>
    <row r="13" spans="1:6" x14ac:dyDescent="0.2">
      <c r="A13" s="15"/>
      <c r="B13" s="15"/>
      <c r="C13" s="15"/>
      <c r="D13" s="15"/>
      <c r="E13" s="15"/>
      <c r="F13" s="15"/>
    </row>
    <row r="14" spans="1:6" x14ac:dyDescent="0.2">
      <c r="A14" s="15"/>
      <c r="B14" s="15"/>
      <c r="C14" s="15"/>
      <c r="D14" s="15"/>
      <c r="E14" s="15"/>
      <c r="F14" s="15"/>
    </row>
    <row r="15" spans="1:6" x14ac:dyDescent="0.2">
      <c r="A15" s="15"/>
      <c r="B15" s="15"/>
      <c r="C15" s="15"/>
      <c r="D15" s="15"/>
      <c r="E15" s="15"/>
      <c r="F15" s="15"/>
    </row>
    <row r="16" spans="1:6" x14ac:dyDescent="0.2">
      <c r="A16" s="15"/>
      <c r="B16" s="15"/>
      <c r="C16" s="15"/>
      <c r="D16" s="15"/>
      <c r="E16" s="15"/>
      <c r="F16" s="15"/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84"/>
  <sheetViews>
    <sheetView rightToLeft="1" workbookViewId="0">
      <selection activeCell="A14" sqref="A14"/>
    </sheetView>
  </sheetViews>
  <sheetFormatPr defaultRowHeight="15.75" x14ac:dyDescent="0.4"/>
  <cols>
    <col min="1" max="1" width="29.85546875" style="34" bestFit="1" customWidth="1"/>
    <col min="2" max="2" width="1.28515625" style="34" customWidth="1"/>
    <col min="3" max="3" width="12" style="34" bestFit="1" customWidth="1"/>
    <col min="4" max="4" width="1.28515625" style="34" customWidth="1"/>
    <col min="5" max="5" width="23.42578125" style="34" bestFit="1" customWidth="1"/>
    <col min="6" max="6" width="1.28515625" style="34" customWidth="1"/>
    <col min="7" max="7" width="15.140625" style="34" bestFit="1" customWidth="1"/>
    <col min="8" max="8" width="1.28515625" style="34" customWidth="1"/>
    <col min="9" max="9" width="17" style="34" bestFit="1" customWidth="1"/>
    <col min="10" max="10" width="1.28515625" style="34" customWidth="1"/>
    <col min="11" max="11" width="15.7109375" style="34" bestFit="1" customWidth="1"/>
    <col min="12" max="12" width="1.28515625" style="34" customWidth="1"/>
    <col min="13" max="13" width="17" style="34" bestFit="1" customWidth="1"/>
    <col min="14" max="14" width="1.28515625" style="34" customWidth="1"/>
    <col min="15" max="15" width="18.5703125" style="34" bestFit="1" customWidth="1"/>
    <col min="16" max="16" width="1.28515625" style="34" customWidth="1"/>
    <col min="17" max="17" width="17" style="34" bestFit="1" customWidth="1"/>
    <col min="18" max="18" width="1.28515625" style="34" customWidth="1"/>
    <col min="19" max="19" width="18.7109375" style="34" bestFit="1" customWidth="1"/>
    <col min="20" max="20" width="0.28515625" style="34" customWidth="1"/>
    <col min="21" max="21" width="9.140625" style="34"/>
  </cols>
  <sheetData>
    <row r="1" spans="1:19" ht="29.1" customHeight="1" x14ac:dyDescent="0.4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21.75" customHeight="1" x14ac:dyDescent="0.4">
      <c r="A2" s="90" t="s">
        <v>160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21.75" customHeight="1" x14ac:dyDescent="0.4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</row>
    <row r="4" spans="1:19" ht="14.45" customHeight="1" x14ac:dyDescent="0.4"/>
    <row r="5" spans="1:19" ht="24" x14ac:dyDescent="0.4">
      <c r="A5" s="101" t="s">
        <v>179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</row>
    <row r="6" spans="1:19" ht="21" x14ac:dyDescent="0.4">
      <c r="A6" s="98" t="s">
        <v>114</v>
      </c>
      <c r="B6" s="35"/>
      <c r="C6" s="98" t="s">
        <v>311</v>
      </c>
      <c r="D6" s="98"/>
      <c r="E6" s="98"/>
      <c r="F6" s="98"/>
      <c r="G6" s="98"/>
      <c r="H6" s="35"/>
      <c r="I6" s="98" t="s">
        <v>176</v>
      </c>
      <c r="J6" s="98"/>
      <c r="K6" s="98"/>
      <c r="L6" s="98"/>
      <c r="M6" s="98"/>
      <c r="N6" s="35"/>
      <c r="O6" s="98" t="s">
        <v>177</v>
      </c>
      <c r="P6" s="98"/>
      <c r="Q6" s="98"/>
      <c r="R6" s="98"/>
      <c r="S6" s="98"/>
    </row>
    <row r="7" spans="1:19" ht="42" x14ac:dyDescent="0.4">
      <c r="A7" s="98"/>
      <c r="B7" s="35"/>
      <c r="C7" s="14" t="s">
        <v>312</v>
      </c>
      <c r="D7" s="36"/>
      <c r="E7" s="14" t="s">
        <v>313</v>
      </c>
      <c r="F7" s="36"/>
      <c r="G7" s="14" t="s">
        <v>314</v>
      </c>
      <c r="H7" s="35"/>
      <c r="I7" s="14" t="s">
        <v>315</v>
      </c>
      <c r="J7" s="36"/>
      <c r="K7" s="14" t="s">
        <v>316</v>
      </c>
      <c r="L7" s="36"/>
      <c r="M7" s="14" t="s">
        <v>317</v>
      </c>
      <c r="N7" s="35"/>
      <c r="O7" s="14" t="s">
        <v>315</v>
      </c>
      <c r="P7" s="36"/>
      <c r="Q7" s="14" t="s">
        <v>316</v>
      </c>
      <c r="R7" s="36"/>
      <c r="S7" s="14" t="s">
        <v>317</v>
      </c>
    </row>
    <row r="8" spans="1:19" ht="21.75" customHeight="1" x14ac:dyDescent="0.4">
      <c r="A8" s="26" t="s">
        <v>87</v>
      </c>
      <c r="B8" s="35"/>
      <c r="C8" s="26" t="s">
        <v>318</v>
      </c>
      <c r="D8" s="35"/>
      <c r="E8" s="76">
        <v>89000000</v>
      </c>
      <c r="F8" s="81"/>
      <c r="G8" s="76">
        <v>1050</v>
      </c>
      <c r="H8" s="81"/>
      <c r="I8" s="76">
        <v>0</v>
      </c>
      <c r="J8" s="81"/>
      <c r="K8" s="76">
        <v>0</v>
      </c>
      <c r="L8" s="81"/>
      <c r="M8" s="76">
        <v>0</v>
      </c>
      <c r="N8" s="81"/>
      <c r="O8" s="76">
        <v>93450000000</v>
      </c>
      <c r="P8" s="81"/>
      <c r="Q8" s="76">
        <v>0</v>
      </c>
      <c r="R8" s="81"/>
      <c r="S8" s="76">
        <v>93450000000</v>
      </c>
    </row>
    <row r="9" spans="1:19" ht="21.75" customHeight="1" x14ac:dyDescent="0.4">
      <c r="A9" s="27" t="s">
        <v>60</v>
      </c>
      <c r="B9" s="35"/>
      <c r="C9" s="27" t="s">
        <v>319</v>
      </c>
      <c r="D9" s="35"/>
      <c r="E9" s="78">
        <v>100000000</v>
      </c>
      <c r="F9" s="81"/>
      <c r="G9" s="78">
        <v>500</v>
      </c>
      <c r="H9" s="81"/>
      <c r="I9" s="78">
        <v>0</v>
      </c>
      <c r="J9" s="81"/>
      <c r="K9" s="78">
        <v>0</v>
      </c>
      <c r="L9" s="81"/>
      <c r="M9" s="78">
        <v>0</v>
      </c>
      <c r="N9" s="81"/>
      <c r="O9" s="78">
        <v>50000000000</v>
      </c>
      <c r="P9" s="81"/>
      <c r="Q9" s="78">
        <v>675675676</v>
      </c>
      <c r="R9" s="81"/>
      <c r="S9" s="78">
        <v>49324324324</v>
      </c>
    </row>
    <row r="10" spans="1:19" ht="21.75" customHeight="1" x14ac:dyDescent="0.4">
      <c r="A10" s="27" t="s">
        <v>38</v>
      </c>
      <c r="B10" s="35"/>
      <c r="C10" s="27" t="s">
        <v>320</v>
      </c>
      <c r="D10" s="35"/>
      <c r="E10" s="78">
        <v>40000000</v>
      </c>
      <c r="F10" s="81"/>
      <c r="G10" s="78">
        <v>1000</v>
      </c>
      <c r="H10" s="81"/>
      <c r="I10" s="78">
        <v>0</v>
      </c>
      <c r="J10" s="81"/>
      <c r="K10" s="78">
        <v>0</v>
      </c>
      <c r="L10" s="81"/>
      <c r="M10" s="78">
        <v>0</v>
      </c>
      <c r="N10" s="81"/>
      <c r="O10" s="78">
        <v>40000000000</v>
      </c>
      <c r="P10" s="81"/>
      <c r="Q10" s="78">
        <v>0</v>
      </c>
      <c r="R10" s="81"/>
      <c r="S10" s="78">
        <v>40000000000</v>
      </c>
    </row>
    <row r="11" spans="1:19" ht="21.75" customHeight="1" x14ac:dyDescent="0.4">
      <c r="A11" s="27" t="s">
        <v>49</v>
      </c>
      <c r="B11" s="35"/>
      <c r="C11" s="27" t="s">
        <v>321</v>
      </c>
      <c r="D11" s="35"/>
      <c r="E11" s="78">
        <v>113806472</v>
      </c>
      <c r="F11" s="81"/>
      <c r="G11" s="78">
        <v>266</v>
      </c>
      <c r="H11" s="81"/>
      <c r="I11" s="78">
        <v>0</v>
      </c>
      <c r="J11" s="81"/>
      <c r="K11" s="78">
        <v>0</v>
      </c>
      <c r="L11" s="81"/>
      <c r="M11" s="78">
        <v>0</v>
      </c>
      <c r="N11" s="81"/>
      <c r="O11" s="78">
        <v>30272521552</v>
      </c>
      <c r="P11" s="81"/>
      <c r="Q11" s="78">
        <v>185468137</v>
      </c>
      <c r="R11" s="81"/>
      <c r="S11" s="78">
        <v>30087053415</v>
      </c>
    </row>
    <row r="12" spans="1:19" ht="21.75" customHeight="1" x14ac:dyDescent="0.4">
      <c r="A12" s="27" t="s">
        <v>21</v>
      </c>
      <c r="B12" s="35"/>
      <c r="C12" s="27" t="s">
        <v>322</v>
      </c>
      <c r="D12" s="35"/>
      <c r="E12" s="78">
        <v>448200000</v>
      </c>
      <c r="F12" s="81"/>
      <c r="G12" s="78">
        <v>240</v>
      </c>
      <c r="H12" s="81"/>
      <c r="I12" s="78">
        <v>0</v>
      </c>
      <c r="J12" s="81"/>
      <c r="K12" s="78">
        <v>0</v>
      </c>
      <c r="L12" s="81"/>
      <c r="M12" s="78">
        <v>0</v>
      </c>
      <c r="N12" s="81"/>
      <c r="O12" s="78">
        <v>107568000000</v>
      </c>
      <c r="P12" s="81"/>
      <c r="Q12" s="78">
        <v>0</v>
      </c>
      <c r="R12" s="81"/>
      <c r="S12" s="78">
        <v>107568000000</v>
      </c>
    </row>
    <row r="13" spans="1:19" ht="21.75" customHeight="1" x14ac:dyDescent="0.4">
      <c r="A13" s="27" t="s">
        <v>59</v>
      </c>
      <c r="B13" s="35"/>
      <c r="C13" s="27" t="s">
        <v>323</v>
      </c>
      <c r="D13" s="35"/>
      <c r="E13" s="78">
        <v>103000000</v>
      </c>
      <c r="F13" s="81"/>
      <c r="G13" s="78">
        <v>255</v>
      </c>
      <c r="H13" s="81"/>
      <c r="I13" s="78">
        <v>0</v>
      </c>
      <c r="J13" s="81"/>
      <c r="K13" s="78">
        <v>0</v>
      </c>
      <c r="L13" s="81"/>
      <c r="M13" s="78">
        <v>0</v>
      </c>
      <c r="N13" s="81"/>
      <c r="O13" s="78">
        <v>26265000000</v>
      </c>
      <c r="P13" s="81"/>
      <c r="Q13" s="78">
        <v>869701987</v>
      </c>
      <c r="R13" s="81"/>
      <c r="S13" s="78">
        <v>25395298013</v>
      </c>
    </row>
    <row r="14" spans="1:19" ht="21.75" customHeight="1" x14ac:dyDescent="0.4">
      <c r="A14" s="27" t="s">
        <v>61</v>
      </c>
      <c r="B14" s="35"/>
      <c r="C14" s="27" t="s">
        <v>324</v>
      </c>
      <c r="D14" s="35"/>
      <c r="E14" s="78">
        <v>34000000</v>
      </c>
      <c r="F14" s="81"/>
      <c r="G14" s="78">
        <v>2390</v>
      </c>
      <c r="H14" s="81"/>
      <c r="I14" s="78">
        <v>0</v>
      </c>
      <c r="J14" s="81"/>
      <c r="K14" s="78">
        <v>0</v>
      </c>
      <c r="L14" s="81"/>
      <c r="M14" s="78">
        <v>0</v>
      </c>
      <c r="N14" s="81"/>
      <c r="O14" s="78">
        <v>81260000000</v>
      </c>
      <c r="P14" s="81"/>
      <c r="Q14" s="78">
        <v>0</v>
      </c>
      <c r="R14" s="81"/>
      <c r="S14" s="78">
        <v>81260000000</v>
      </c>
    </row>
    <row r="15" spans="1:19" ht="21.75" customHeight="1" x14ac:dyDescent="0.4">
      <c r="A15" s="27" t="s">
        <v>62</v>
      </c>
      <c r="B15" s="35"/>
      <c r="C15" s="27" t="s">
        <v>325</v>
      </c>
      <c r="D15" s="35"/>
      <c r="E15" s="78">
        <v>146800000</v>
      </c>
      <c r="F15" s="81"/>
      <c r="G15" s="78">
        <v>1170</v>
      </c>
      <c r="H15" s="81"/>
      <c r="I15" s="78">
        <v>0</v>
      </c>
      <c r="J15" s="81"/>
      <c r="K15" s="78">
        <v>0</v>
      </c>
      <c r="L15" s="81"/>
      <c r="M15" s="78">
        <v>0</v>
      </c>
      <c r="N15" s="81"/>
      <c r="O15" s="78">
        <v>171756000000</v>
      </c>
      <c r="P15" s="81"/>
      <c r="Q15" s="78">
        <v>0</v>
      </c>
      <c r="R15" s="81"/>
      <c r="S15" s="78">
        <v>171756000000</v>
      </c>
    </row>
    <row r="16" spans="1:19" ht="21.75" customHeight="1" x14ac:dyDescent="0.4">
      <c r="A16" s="27" t="s">
        <v>271</v>
      </c>
      <c r="B16" s="35"/>
      <c r="C16" s="27" t="s">
        <v>326</v>
      </c>
      <c r="D16" s="35"/>
      <c r="E16" s="78">
        <v>79024065</v>
      </c>
      <c r="F16" s="81"/>
      <c r="G16" s="78">
        <v>170</v>
      </c>
      <c r="H16" s="81"/>
      <c r="I16" s="78">
        <v>0</v>
      </c>
      <c r="J16" s="81"/>
      <c r="K16" s="78">
        <v>0</v>
      </c>
      <c r="L16" s="81"/>
      <c r="M16" s="78">
        <v>0</v>
      </c>
      <c r="N16" s="81"/>
      <c r="O16" s="78">
        <v>13434091050</v>
      </c>
      <c r="P16" s="81"/>
      <c r="Q16" s="78">
        <v>0</v>
      </c>
      <c r="R16" s="81"/>
      <c r="S16" s="78">
        <v>13434091050</v>
      </c>
    </row>
    <row r="17" spans="1:19" ht="21.75" customHeight="1" x14ac:dyDescent="0.4">
      <c r="A17" s="27" t="s">
        <v>39</v>
      </c>
      <c r="B17" s="35"/>
      <c r="C17" s="27" t="s">
        <v>327</v>
      </c>
      <c r="D17" s="35"/>
      <c r="E17" s="78">
        <v>81000000</v>
      </c>
      <c r="F17" s="81"/>
      <c r="G17" s="78">
        <v>460</v>
      </c>
      <c r="H17" s="81"/>
      <c r="I17" s="78">
        <v>0</v>
      </c>
      <c r="J17" s="81"/>
      <c r="K17" s="78">
        <v>0</v>
      </c>
      <c r="L17" s="81"/>
      <c r="M17" s="78">
        <v>0</v>
      </c>
      <c r="N17" s="81"/>
      <c r="O17" s="78">
        <v>37260000000</v>
      </c>
      <c r="P17" s="81"/>
      <c r="Q17" s="78">
        <v>25503080</v>
      </c>
      <c r="R17" s="81"/>
      <c r="S17" s="78">
        <v>37234496920</v>
      </c>
    </row>
    <row r="18" spans="1:19" ht="21.75" customHeight="1" x14ac:dyDescent="0.4">
      <c r="A18" s="27" t="s">
        <v>274</v>
      </c>
      <c r="B18" s="35"/>
      <c r="C18" s="27" t="s">
        <v>328</v>
      </c>
      <c r="D18" s="35"/>
      <c r="E18" s="78">
        <v>20000000</v>
      </c>
      <c r="F18" s="81"/>
      <c r="G18" s="78">
        <v>2320</v>
      </c>
      <c r="H18" s="81"/>
      <c r="I18" s="78">
        <v>0</v>
      </c>
      <c r="J18" s="81"/>
      <c r="K18" s="78">
        <v>0</v>
      </c>
      <c r="L18" s="81"/>
      <c r="M18" s="78">
        <v>0</v>
      </c>
      <c r="N18" s="81"/>
      <c r="O18" s="78">
        <v>46400000000</v>
      </c>
      <c r="P18" s="81"/>
      <c r="Q18" s="78">
        <v>0</v>
      </c>
      <c r="R18" s="81"/>
      <c r="S18" s="78">
        <v>46400000000</v>
      </c>
    </row>
    <row r="19" spans="1:19" ht="21.75" customHeight="1" x14ac:dyDescent="0.4">
      <c r="A19" s="27" t="s">
        <v>86</v>
      </c>
      <c r="B19" s="35"/>
      <c r="C19" s="27" t="s">
        <v>321</v>
      </c>
      <c r="D19" s="35"/>
      <c r="E19" s="78">
        <v>93000000</v>
      </c>
      <c r="F19" s="81"/>
      <c r="G19" s="78">
        <v>390</v>
      </c>
      <c r="H19" s="81"/>
      <c r="I19" s="78">
        <v>0</v>
      </c>
      <c r="J19" s="81"/>
      <c r="K19" s="78">
        <v>0</v>
      </c>
      <c r="L19" s="81"/>
      <c r="M19" s="78">
        <v>0</v>
      </c>
      <c r="N19" s="81"/>
      <c r="O19" s="78">
        <v>36270000000</v>
      </c>
      <c r="P19" s="81"/>
      <c r="Q19" s="78">
        <v>222212389</v>
      </c>
      <c r="R19" s="81"/>
      <c r="S19" s="78">
        <v>36047787611</v>
      </c>
    </row>
    <row r="20" spans="1:19" ht="21.75" customHeight="1" x14ac:dyDescent="0.4">
      <c r="A20" s="27" t="s">
        <v>58</v>
      </c>
      <c r="B20" s="35"/>
      <c r="C20" s="27" t="s">
        <v>318</v>
      </c>
      <c r="D20" s="35"/>
      <c r="E20" s="78">
        <v>200000000</v>
      </c>
      <c r="F20" s="81"/>
      <c r="G20" s="78">
        <v>2000</v>
      </c>
      <c r="H20" s="81"/>
      <c r="I20" s="78">
        <v>0</v>
      </c>
      <c r="J20" s="81"/>
      <c r="K20" s="78">
        <v>0</v>
      </c>
      <c r="L20" s="81"/>
      <c r="M20" s="78">
        <v>0</v>
      </c>
      <c r="N20" s="81"/>
      <c r="O20" s="78">
        <v>400000000000</v>
      </c>
      <c r="P20" s="81"/>
      <c r="Q20" s="78">
        <v>11185086551</v>
      </c>
      <c r="R20" s="81"/>
      <c r="S20" s="78">
        <v>388814913449</v>
      </c>
    </row>
    <row r="21" spans="1:19" ht="21.75" customHeight="1" x14ac:dyDescent="0.4">
      <c r="A21" s="27" t="s">
        <v>249</v>
      </c>
      <c r="B21" s="35"/>
      <c r="C21" s="27" t="s">
        <v>329</v>
      </c>
      <c r="D21" s="35"/>
      <c r="E21" s="78">
        <v>98002866</v>
      </c>
      <c r="F21" s="81"/>
      <c r="G21" s="78">
        <v>170</v>
      </c>
      <c r="H21" s="81"/>
      <c r="I21" s="78">
        <v>0</v>
      </c>
      <c r="J21" s="81"/>
      <c r="K21" s="78">
        <v>0</v>
      </c>
      <c r="L21" s="81"/>
      <c r="M21" s="78">
        <v>0</v>
      </c>
      <c r="N21" s="81"/>
      <c r="O21" s="78">
        <v>16660487220</v>
      </c>
      <c r="P21" s="81"/>
      <c r="Q21" s="78">
        <v>346395107</v>
      </c>
      <c r="R21" s="81"/>
      <c r="S21" s="78">
        <v>16314092113</v>
      </c>
    </row>
    <row r="22" spans="1:19" ht="21.75" customHeight="1" x14ac:dyDescent="0.4">
      <c r="A22" s="27" t="s">
        <v>42</v>
      </c>
      <c r="B22" s="35"/>
      <c r="C22" s="27" t="s">
        <v>330</v>
      </c>
      <c r="D22" s="35"/>
      <c r="E22" s="78">
        <v>4695715</v>
      </c>
      <c r="F22" s="81"/>
      <c r="G22" s="78">
        <v>7700</v>
      </c>
      <c r="H22" s="81"/>
      <c r="I22" s="78">
        <v>0</v>
      </c>
      <c r="J22" s="81"/>
      <c r="K22" s="78">
        <v>0</v>
      </c>
      <c r="L22" s="81"/>
      <c r="M22" s="78">
        <v>0</v>
      </c>
      <c r="N22" s="81"/>
      <c r="O22" s="78">
        <v>36157005500</v>
      </c>
      <c r="P22" s="81"/>
      <c r="Q22" s="78">
        <v>0</v>
      </c>
      <c r="R22" s="81"/>
      <c r="S22" s="78">
        <v>36157005500</v>
      </c>
    </row>
    <row r="23" spans="1:19" ht="21.75" customHeight="1" x14ac:dyDescent="0.4">
      <c r="A23" s="27" t="s">
        <v>48</v>
      </c>
      <c r="B23" s="35"/>
      <c r="C23" s="27" t="s">
        <v>331</v>
      </c>
      <c r="D23" s="35"/>
      <c r="E23" s="78">
        <v>30000000</v>
      </c>
      <c r="F23" s="81"/>
      <c r="G23" s="78">
        <v>1440</v>
      </c>
      <c r="H23" s="81"/>
      <c r="I23" s="78">
        <v>0</v>
      </c>
      <c r="J23" s="81"/>
      <c r="K23" s="78">
        <v>0</v>
      </c>
      <c r="L23" s="81"/>
      <c r="M23" s="78">
        <v>0</v>
      </c>
      <c r="N23" s="81"/>
      <c r="O23" s="78">
        <v>43200000000</v>
      </c>
      <c r="P23" s="81"/>
      <c r="Q23" s="78">
        <v>898189135</v>
      </c>
      <c r="R23" s="81"/>
      <c r="S23" s="78">
        <v>42301810865</v>
      </c>
    </row>
    <row r="24" spans="1:19" ht="21.75" customHeight="1" x14ac:dyDescent="0.4">
      <c r="A24" s="27" t="s">
        <v>65</v>
      </c>
      <c r="B24" s="35"/>
      <c r="C24" s="27" t="s">
        <v>320</v>
      </c>
      <c r="D24" s="35"/>
      <c r="E24" s="78">
        <v>54000000</v>
      </c>
      <c r="F24" s="81"/>
      <c r="G24" s="78">
        <v>1050</v>
      </c>
      <c r="H24" s="81"/>
      <c r="I24" s="78">
        <v>0</v>
      </c>
      <c r="J24" s="81"/>
      <c r="K24" s="78">
        <v>0</v>
      </c>
      <c r="L24" s="81"/>
      <c r="M24" s="78">
        <v>0</v>
      </c>
      <c r="N24" s="81"/>
      <c r="O24" s="78">
        <v>56700000000</v>
      </c>
      <c r="P24" s="81"/>
      <c r="Q24" s="78">
        <v>1695348837</v>
      </c>
      <c r="R24" s="81"/>
      <c r="S24" s="78">
        <v>55004651163</v>
      </c>
    </row>
    <row r="25" spans="1:19" ht="21.75" customHeight="1" x14ac:dyDescent="0.4">
      <c r="A25" s="27" t="s">
        <v>19</v>
      </c>
      <c r="B25" s="35"/>
      <c r="C25" s="27" t="s">
        <v>332</v>
      </c>
      <c r="D25" s="35"/>
      <c r="E25" s="78">
        <v>192654300</v>
      </c>
      <c r="F25" s="81"/>
      <c r="G25" s="78">
        <v>230</v>
      </c>
      <c r="H25" s="81"/>
      <c r="I25" s="78">
        <v>0</v>
      </c>
      <c r="J25" s="81"/>
      <c r="K25" s="78">
        <v>0</v>
      </c>
      <c r="L25" s="81"/>
      <c r="M25" s="78">
        <v>0</v>
      </c>
      <c r="N25" s="81"/>
      <c r="O25" s="78">
        <v>44310489000</v>
      </c>
      <c r="P25" s="81"/>
      <c r="Q25" s="78">
        <v>1324898342</v>
      </c>
      <c r="R25" s="81"/>
      <c r="S25" s="78">
        <v>42985590658</v>
      </c>
    </row>
    <row r="26" spans="1:19" ht="21.75" customHeight="1" x14ac:dyDescent="0.4">
      <c r="A26" s="27" t="s">
        <v>198</v>
      </c>
      <c r="B26" s="35"/>
      <c r="C26" s="27" t="s">
        <v>333</v>
      </c>
      <c r="D26" s="35"/>
      <c r="E26" s="78">
        <v>5500000</v>
      </c>
      <c r="F26" s="81"/>
      <c r="G26" s="78">
        <v>7643</v>
      </c>
      <c r="H26" s="81"/>
      <c r="I26" s="78">
        <v>0</v>
      </c>
      <c r="J26" s="81"/>
      <c r="K26" s="78">
        <v>0</v>
      </c>
      <c r="L26" s="81"/>
      <c r="M26" s="78">
        <v>0</v>
      </c>
      <c r="N26" s="81"/>
      <c r="O26" s="78">
        <v>42036500000</v>
      </c>
      <c r="P26" s="81"/>
      <c r="Q26" s="78">
        <v>0</v>
      </c>
      <c r="R26" s="81"/>
      <c r="S26" s="78">
        <v>42036500000</v>
      </c>
    </row>
    <row r="27" spans="1:19" ht="21.75" customHeight="1" x14ac:dyDescent="0.4">
      <c r="A27" s="27" t="s">
        <v>73</v>
      </c>
      <c r="B27" s="35"/>
      <c r="C27" s="27" t="s">
        <v>334</v>
      </c>
      <c r="D27" s="35"/>
      <c r="E27" s="78">
        <v>8500000</v>
      </c>
      <c r="F27" s="81"/>
      <c r="G27" s="78">
        <v>2720</v>
      </c>
      <c r="H27" s="81"/>
      <c r="I27" s="78">
        <v>23120000000</v>
      </c>
      <c r="J27" s="81"/>
      <c r="K27" s="78">
        <v>2967641791</v>
      </c>
      <c r="L27" s="81"/>
      <c r="M27" s="78">
        <v>20152358209</v>
      </c>
      <c r="N27" s="81"/>
      <c r="O27" s="78">
        <v>23120000000</v>
      </c>
      <c r="P27" s="81"/>
      <c r="Q27" s="78">
        <v>2967641791</v>
      </c>
      <c r="R27" s="81"/>
      <c r="S27" s="78">
        <v>20152358209</v>
      </c>
    </row>
    <row r="28" spans="1:19" ht="21.75" customHeight="1" x14ac:dyDescent="0.4">
      <c r="A28" s="27" t="s">
        <v>90</v>
      </c>
      <c r="B28" s="35"/>
      <c r="C28" s="27" t="s">
        <v>335</v>
      </c>
      <c r="D28" s="35"/>
      <c r="E28" s="78">
        <v>97226063</v>
      </c>
      <c r="F28" s="81"/>
      <c r="G28" s="78">
        <v>142</v>
      </c>
      <c r="H28" s="81"/>
      <c r="I28" s="78">
        <v>0</v>
      </c>
      <c r="J28" s="81"/>
      <c r="K28" s="78">
        <v>0</v>
      </c>
      <c r="L28" s="81"/>
      <c r="M28" s="78">
        <v>0</v>
      </c>
      <c r="N28" s="81"/>
      <c r="O28" s="78">
        <v>13806100946</v>
      </c>
      <c r="P28" s="81"/>
      <c r="Q28" s="78">
        <v>623035294</v>
      </c>
      <c r="R28" s="81"/>
      <c r="S28" s="78">
        <v>13183065652</v>
      </c>
    </row>
    <row r="29" spans="1:19" ht="21.75" customHeight="1" x14ac:dyDescent="0.4">
      <c r="A29" s="27" t="s">
        <v>64</v>
      </c>
      <c r="B29" s="35"/>
      <c r="C29" s="27" t="s">
        <v>331</v>
      </c>
      <c r="D29" s="35"/>
      <c r="E29" s="78">
        <v>31000000</v>
      </c>
      <c r="F29" s="81"/>
      <c r="G29" s="78">
        <v>2070</v>
      </c>
      <c r="H29" s="81"/>
      <c r="I29" s="78">
        <v>0</v>
      </c>
      <c r="J29" s="81"/>
      <c r="K29" s="78">
        <v>0</v>
      </c>
      <c r="L29" s="81"/>
      <c r="M29" s="78">
        <v>0</v>
      </c>
      <c r="N29" s="81"/>
      <c r="O29" s="78">
        <v>64170000000</v>
      </c>
      <c r="P29" s="81"/>
      <c r="Q29" s="78">
        <v>2451818182</v>
      </c>
      <c r="R29" s="81"/>
      <c r="S29" s="78">
        <v>61718181818</v>
      </c>
    </row>
    <row r="30" spans="1:19" ht="21.75" customHeight="1" x14ac:dyDescent="0.4">
      <c r="A30" s="27" t="s">
        <v>28</v>
      </c>
      <c r="B30" s="35"/>
      <c r="C30" s="27" t="s">
        <v>320</v>
      </c>
      <c r="D30" s="35"/>
      <c r="E30" s="78">
        <v>38109043</v>
      </c>
      <c r="F30" s="81"/>
      <c r="G30" s="78">
        <v>1997</v>
      </c>
      <c r="H30" s="81"/>
      <c r="I30" s="78">
        <v>0</v>
      </c>
      <c r="J30" s="81"/>
      <c r="K30" s="78">
        <v>0</v>
      </c>
      <c r="L30" s="81"/>
      <c r="M30" s="78">
        <v>0</v>
      </c>
      <c r="N30" s="81"/>
      <c r="O30" s="78">
        <v>76103758871</v>
      </c>
      <c r="P30" s="81"/>
      <c r="Q30" s="78">
        <v>1781693351</v>
      </c>
      <c r="R30" s="81"/>
      <c r="S30" s="78">
        <v>74322065520</v>
      </c>
    </row>
    <row r="31" spans="1:19" ht="21.75" customHeight="1" x14ac:dyDescent="0.4">
      <c r="A31" s="27" t="s">
        <v>26</v>
      </c>
      <c r="B31" s="35"/>
      <c r="C31" s="27" t="s">
        <v>318</v>
      </c>
      <c r="D31" s="35"/>
      <c r="E31" s="78">
        <v>600000000</v>
      </c>
      <c r="F31" s="81"/>
      <c r="G31" s="78">
        <v>360</v>
      </c>
      <c r="H31" s="81"/>
      <c r="I31" s="78">
        <v>0</v>
      </c>
      <c r="J31" s="81"/>
      <c r="K31" s="78">
        <v>0</v>
      </c>
      <c r="L31" s="81"/>
      <c r="M31" s="78">
        <v>0</v>
      </c>
      <c r="N31" s="81"/>
      <c r="O31" s="78">
        <v>216000000000</v>
      </c>
      <c r="P31" s="81"/>
      <c r="Q31" s="78">
        <v>0</v>
      </c>
      <c r="R31" s="81"/>
      <c r="S31" s="78">
        <v>216000000000</v>
      </c>
    </row>
    <row r="32" spans="1:19" ht="21.75" customHeight="1" x14ac:dyDescent="0.4">
      <c r="A32" s="27" t="s">
        <v>84</v>
      </c>
      <c r="B32" s="35"/>
      <c r="C32" s="27" t="s">
        <v>336</v>
      </c>
      <c r="D32" s="35"/>
      <c r="E32" s="78">
        <v>21534321</v>
      </c>
      <c r="F32" s="81"/>
      <c r="G32" s="78">
        <v>380</v>
      </c>
      <c r="H32" s="81"/>
      <c r="I32" s="78">
        <v>0</v>
      </c>
      <c r="J32" s="81"/>
      <c r="K32" s="78">
        <v>0</v>
      </c>
      <c r="L32" s="81"/>
      <c r="M32" s="78">
        <v>0</v>
      </c>
      <c r="N32" s="81"/>
      <c r="O32" s="78">
        <v>8183041980</v>
      </c>
      <c r="P32" s="81"/>
      <c r="Q32" s="78">
        <v>218214453</v>
      </c>
      <c r="R32" s="81"/>
      <c r="S32" s="78">
        <v>7964827527</v>
      </c>
    </row>
    <row r="33" spans="1:19" ht="21.75" customHeight="1" x14ac:dyDescent="0.4">
      <c r="A33" s="27" t="s">
        <v>25</v>
      </c>
      <c r="B33" s="35"/>
      <c r="C33" s="27" t="s">
        <v>337</v>
      </c>
      <c r="D33" s="35"/>
      <c r="E33" s="78">
        <v>100000000</v>
      </c>
      <c r="F33" s="81"/>
      <c r="G33" s="78">
        <v>390</v>
      </c>
      <c r="H33" s="81"/>
      <c r="I33" s="78">
        <v>0</v>
      </c>
      <c r="J33" s="81"/>
      <c r="K33" s="78">
        <v>0</v>
      </c>
      <c r="L33" s="81"/>
      <c r="M33" s="78">
        <v>0</v>
      </c>
      <c r="N33" s="81"/>
      <c r="O33" s="78">
        <v>39000000000</v>
      </c>
      <c r="P33" s="81"/>
      <c r="Q33" s="78">
        <v>0</v>
      </c>
      <c r="R33" s="81"/>
      <c r="S33" s="78">
        <v>39000000000</v>
      </c>
    </row>
    <row r="34" spans="1:19" ht="21.75" customHeight="1" x14ac:dyDescent="0.4">
      <c r="A34" s="27" t="s">
        <v>24</v>
      </c>
      <c r="B34" s="35"/>
      <c r="C34" s="27" t="s">
        <v>338</v>
      </c>
      <c r="D34" s="35"/>
      <c r="E34" s="78">
        <v>31000000</v>
      </c>
      <c r="F34" s="81"/>
      <c r="G34" s="78">
        <v>400</v>
      </c>
      <c r="H34" s="81"/>
      <c r="I34" s="78">
        <v>0</v>
      </c>
      <c r="J34" s="81"/>
      <c r="K34" s="78">
        <v>0</v>
      </c>
      <c r="L34" s="81"/>
      <c r="M34" s="78">
        <v>0</v>
      </c>
      <c r="N34" s="81"/>
      <c r="O34" s="78">
        <v>12400000000</v>
      </c>
      <c r="P34" s="81"/>
      <c r="Q34" s="78">
        <v>330666667</v>
      </c>
      <c r="R34" s="81"/>
      <c r="S34" s="78">
        <v>12069333333</v>
      </c>
    </row>
    <row r="35" spans="1:19" ht="21.75" customHeight="1" x14ac:dyDescent="0.4">
      <c r="A35" s="27" t="s">
        <v>88</v>
      </c>
      <c r="B35" s="35"/>
      <c r="C35" s="27" t="s">
        <v>331</v>
      </c>
      <c r="D35" s="35"/>
      <c r="E35" s="78">
        <v>29000000</v>
      </c>
      <c r="F35" s="81"/>
      <c r="G35" s="78">
        <v>450</v>
      </c>
      <c r="H35" s="81"/>
      <c r="I35" s="78">
        <v>0</v>
      </c>
      <c r="J35" s="81"/>
      <c r="K35" s="78">
        <v>0</v>
      </c>
      <c r="L35" s="81"/>
      <c r="M35" s="78">
        <v>0</v>
      </c>
      <c r="N35" s="81"/>
      <c r="O35" s="78">
        <v>13050000000</v>
      </c>
      <c r="P35" s="81"/>
      <c r="Q35" s="78">
        <v>202393796</v>
      </c>
      <c r="R35" s="81"/>
      <c r="S35" s="78">
        <v>12847606204</v>
      </c>
    </row>
    <row r="36" spans="1:19" ht="21.75" customHeight="1" x14ac:dyDescent="0.4">
      <c r="A36" s="27" t="s">
        <v>66</v>
      </c>
      <c r="B36" s="35"/>
      <c r="C36" s="27" t="s">
        <v>339</v>
      </c>
      <c r="D36" s="35"/>
      <c r="E36" s="78">
        <v>4850000</v>
      </c>
      <c r="F36" s="81"/>
      <c r="G36" s="78">
        <v>12450</v>
      </c>
      <c r="H36" s="81"/>
      <c r="I36" s="78">
        <v>0</v>
      </c>
      <c r="J36" s="81"/>
      <c r="K36" s="78">
        <v>0</v>
      </c>
      <c r="L36" s="81"/>
      <c r="M36" s="78">
        <v>0</v>
      </c>
      <c r="N36" s="81"/>
      <c r="O36" s="78">
        <v>60382500000</v>
      </c>
      <c r="P36" s="81"/>
      <c r="Q36" s="78">
        <v>0</v>
      </c>
      <c r="R36" s="81"/>
      <c r="S36" s="78">
        <v>60382500000</v>
      </c>
    </row>
    <row r="37" spans="1:19" ht="21.75" customHeight="1" x14ac:dyDescent="0.4">
      <c r="A37" s="27" t="s">
        <v>89</v>
      </c>
      <c r="B37" s="35"/>
      <c r="C37" s="27" t="s">
        <v>320</v>
      </c>
      <c r="D37" s="35"/>
      <c r="E37" s="78">
        <v>55000000</v>
      </c>
      <c r="F37" s="81"/>
      <c r="G37" s="78">
        <v>800</v>
      </c>
      <c r="H37" s="81"/>
      <c r="I37" s="78">
        <v>0</v>
      </c>
      <c r="J37" s="81"/>
      <c r="K37" s="78">
        <v>0</v>
      </c>
      <c r="L37" s="81"/>
      <c r="M37" s="78">
        <v>0</v>
      </c>
      <c r="N37" s="81"/>
      <c r="O37" s="78">
        <v>44000000000</v>
      </c>
      <c r="P37" s="81"/>
      <c r="Q37" s="78">
        <v>1597359736</v>
      </c>
      <c r="R37" s="81"/>
      <c r="S37" s="78">
        <v>42402640264</v>
      </c>
    </row>
    <row r="38" spans="1:19" ht="21.75" customHeight="1" x14ac:dyDescent="0.4">
      <c r="A38" s="27" t="s">
        <v>23</v>
      </c>
      <c r="B38" s="35"/>
      <c r="C38" s="27" t="s">
        <v>329</v>
      </c>
      <c r="D38" s="35"/>
      <c r="E38" s="78">
        <v>236000000</v>
      </c>
      <c r="F38" s="81"/>
      <c r="G38" s="78">
        <v>200</v>
      </c>
      <c r="H38" s="81"/>
      <c r="I38" s="78">
        <v>0</v>
      </c>
      <c r="J38" s="81"/>
      <c r="K38" s="78">
        <v>0</v>
      </c>
      <c r="L38" s="81"/>
      <c r="M38" s="78">
        <v>0</v>
      </c>
      <c r="N38" s="81"/>
      <c r="O38" s="78">
        <v>47200000000</v>
      </c>
      <c r="P38" s="81"/>
      <c r="Q38" s="78">
        <v>0</v>
      </c>
      <c r="R38" s="81"/>
      <c r="S38" s="78">
        <v>47200000000</v>
      </c>
    </row>
    <row r="39" spans="1:19" ht="21.75" customHeight="1" x14ac:dyDescent="0.4">
      <c r="A39" s="27" t="s">
        <v>203</v>
      </c>
      <c r="B39" s="35"/>
      <c r="C39" s="27" t="s">
        <v>329</v>
      </c>
      <c r="D39" s="35"/>
      <c r="E39" s="78">
        <v>85000000</v>
      </c>
      <c r="F39" s="81"/>
      <c r="G39" s="78">
        <v>1624</v>
      </c>
      <c r="H39" s="81"/>
      <c r="I39" s="78">
        <v>0</v>
      </c>
      <c r="J39" s="81"/>
      <c r="K39" s="78">
        <v>0</v>
      </c>
      <c r="L39" s="81"/>
      <c r="M39" s="78">
        <v>0</v>
      </c>
      <c r="N39" s="81"/>
      <c r="O39" s="78">
        <v>138040000000</v>
      </c>
      <c r="P39" s="81"/>
      <c r="Q39" s="78">
        <v>0</v>
      </c>
      <c r="R39" s="81"/>
      <c r="S39" s="78">
        <v>138040000000</v>
      </c>
    </row>
    <row r="40" spans="1:19" ht="21.75" customHeight="1" x14ac:dyDescent="0.4">
      <c r="A40" s="27" t="s">
        <v>203</v>
      </c>
      <c r="B40" s="35"/>
      <c r="C40" s="27" t="s">
        <v>340</v>
      </c>
      <c r="D40" s="35"/>
      <c r="E40" s="78">
        <v>109999999</v>
      </c>
      <c r="F40" s="81"/>
      <c r="G40" s="78">
        <v>1350</v>
      </c>
      <c r="H40" s="81"/>
      <c r="I40" s="78">
        <v>0</v>
      </c>
      <c r="J40" s="81"/>
      <c r="K40" s="78">
        <v>0</v>
      </c>
      <c r="L40" s="81"/>
      <c r="M40" s="78">
        <v>0</v>
      </c>
      <c r="N40" s="81"/>
      <c r="O40" s="78">
        <v>148499998650</v>
      </c>
      <c r="P40" s="81"/>
      <c r="Q40" s="78">
        <v>0</v>
      </c>
      <c r="R40" s="81"/>
      <c r="S40" s="78">
        <v>148499998650</v>
      </c>
    </row>
    <row r="41" spans="1:19" ht="21.75" customHeight="1" x14ac:dyDescent="0.4">
      <c r="A41" s="27" t="s">
        <v>27</v>
      </c>
      <c r="B41" s="35"/>
      <c r="C41" s="27" t="s">
        <v>341</v>
      </c>
      <c r="D41" s="35"/>
      <c r="E41" s="78">
        <v>26100000</v>
      </c>
      <c r="F41" s="81"/>
      <c r="G41" s="78">
        <v>936</v>
      </c>
      <c r="H41" s="81"/>
      <c r="I41" s="78">
        <v>0</v>
      </c>
      <c r="J41" s="81"/>
      <c r="K41" s="78">
        <v>0</v>
      </c>
      <c r="L41" s="81"/>
      <c r="M41" s="78">
        <v>0</v>
      </c>
      <c r="N41" s="81"/>
      <c r="O41" s="78">
        <v>24429600000</v>
      </c>
      <c r="P41" s="81"/>
      <c r="Q41" s="78">
        <v>979753846</v>
      </c>
      <c r="R41" s="81"/>
      <c r="S41" s="78">
        <v>23449846154</v>
      </c>
    </row>
    <row r="42" spans="1:19" ht="21.75" customHeight="1" x14ac:dyDescent="0.4">
      <c r="A42" s="27" t="s">
        <v>237</v>
      </c>
      <c r="B42" s="35"/>
      <c r="C42" s="27" t="s">
        <v>342</v>
      </c>
      <c r="D42" s="35"/>
      <c r="E42" s="78">
        <v>25734442</v>
      </c>
      <c r="F42" s="81"/>
      <c r="G42" s="78">
        <v>7240</v>
      </c>
      <c r="H42" s="81"/>
      <c r="I42" s="78">
        <v>0</v>
      </c>
      <c r="J42" s="81"/>
      <c r="K42" s="78">
        <v>0</v>
      </c>
      <c r="L42" s="81"/>
      <c r="M42" s="78">
        <v>0</v>
      </c>
      <c r="N42" s="81"/>
      <c r="O42" s="78">
        <v>186317360080</v>
      </c>
      <c r="P42" s="81"/>
      <c r="Q42" s="78">
        <v>0</v>
      </c>
      <c r="R42" s="81"/>
      <c r="S42" s="78">
        <v>186317360080</v>
      </c>
    </row>
    <row r="43" spans="1:19" ht="21.75" customHeight="1" x14ac:dyDescent="0.4">
      <c r="A43" s="27" t="s">
        <v>32</v>
      </c>
      <c r="B43" s="35"/>
      <c r="C43" s="27" t="s">
        <v>343</v>
      </c>
      <c r="D43" s="35"/>
      <c r="E43" s="78">
        <v>4000000</v>
      </c>
      <c r="F43" s="81"/>
      <c r="G43" s="78">
        <v>38000</v>
      </c>
      <c r="H43" s="81"/>
      <c r="I43" s="78">
        <v>152000000000</v>
      </c>
      <c r="J43" s="81"/>
      <c r="K43" s="78">
        <v>20996458087</v>
      </c>
      <c r="L43" s="81"/>
      <c r="M43" s="78">
        <v>131003541913</v>
      </c>
      <c r="N43" s="81"/>
      <c r="O43" s="78">
        <v>152000000000</v>
      </c>
      <c r="P43" s="81"/>
      <c r="Q43" s="78">
        <v>20996458087</v>
      </c>
      <c r="R43" s="81"/>
      <c r="S43" s="78">
        <v>131003541913</v>
      </c>
    </row>
    <row r="44" spans="1:19" ht="21.75" customHeight="1" x14ac:dyDescent="0.4">
      <c r="A44" s="27" t="s">
        <v>69</v>
      </c>
      <c r="B44" s="35"/>
      <c r="C44" s="27" t="s">
        <v>337</v>
      </c>
      <c r="D44" s="35"/>
      <c r="E44" s="78">
        <v>58000000</v>
      </c>
      <c r="F44" s="81"/>
      <c r="G44" s="78">
        <v>266</v>
      </c>
      <c r="H44" s="81"/>
      <c r="I44" s="78">
        <v>0</v>
      </c>
      <c r="J44" s="81"/>
      <c r="K44" s="78">
        <v>0</v>
      </c>
      <c r="L44" s="81"/>
      <c r="M44" s="78">
        <v>0</v>
      </c>
      <c r="N44" s="81"/>
      <c r="O44" s="78">
        <v>15428000000</v>
      </c>
      <c r="P44" s="81"/>
      <c r="Q44" s="78">
        <v>0</v>
      </c>
      <c r="R44" s="81"/>
      <c r="S44" s="78">
        <v>15428000000</v>
      </c>
    </row>
    <row r="45" spans="1:19" ht="21.75" customHeight="1" x14ac:dyDescent="0.4">
      <c r="A45" s="27" t="s">
        <v>79</v>
      </c>
      <c r="B45" s="35"/>
      <c r="C45" s="27" t="s">
        <v>318</v>
      </c>
      <c r="D45" s="35"/>
      <c r="E45" s="78">
        <v>218000000</v>
      </c>
      <c r="F45" s="81"/>
      <c r="G45" s="78">
        <v>357</v>
      </c>
      <c r="H45" s="81"/>
      <c r="I45" s="78">
        <v>0</v>
      </c>
      <c r="J45" s="81"/>
      <c r="K45" s="78">
        <v>0</v>
      </c>
      <c r="L45" s="81"/>
      <c r="M45" s="78">
        <v>0</v>
      </c>
      <c r="N45" s="81"/>
      <c r="O45" s="78">
        <v>77826000000</v>
      </c>
      <c r="P45" s="81"/>
      <c r="Q45" s="78">
        <v>791450847</v>
      </c>
      <c r="R45" s="81"/>
      <c r="S45" s="78">
        <v>77034549153</v>
      </c>
    </row>
    <row r="46" spans="1:19" ht="21.75" customHeight="1" x14ac:dyDescent="0.4">
      <c r="A46" s="27" t="s">
        <v>40</v>
      </c>
      <c r="B46" s="35"/>
      <c r="C46" s="27" t="s">
        <v>344</v>
      </c>
      <c r="D46" s="35"/>
      <c r="E46" s="78">
        <v>69389313</v>
      </c>
      <c r="F46" s="81"/>
      <c r="G46" s="78">
        <v>650</v>
      </c>
      <c r="H46" s="81"/>
      <c r="I46" s="78">
        <v>0</v>
      </c>
      <c r="J46" s="81"/>
      <c r="K46" s="78">
        <v>0</v>
      </c>
      <c r="L46" s="81"/>
      <c r="M46" s="78">
        <v>0</v>
      </c>
      <c r="N46" s="81"/>
      <c r="O46" s="78">
        <v>45103053450</v>
      </c>
      <c r="P46" s="81"/>
      <c r="Q46" s="78">
        <v>937756309</v>
      </c>
      <c r="R46" s="81"/>
      <c r="S46" s="78">
        <v>44165297141</v>
      </c>
    </row>
    <row r="47" spans="1:19" ht="21.75" customHeight="1" x14ac:dyDescent="0.4">
      <c r="A47" s="27" t="s">
        <v>97</v>
      </c>
      <c r="B47" s="35"/>
      <c r="C47" s="27" t="s">
        <v>345</v>
      </c>
      <c r="D47" s="35"/>
      <c r="E47" s="78">
        <v>6185500</v>
      </c>
      <c r="F47" s="81"/>
      <c r="G47" s="78">
        <v>5700</v>
      </c>
      <c r="H47" s="81"/>
      <c r="I47" s="78">
        <v>0</v>
      </c>
      <c r="J47" s="81"/>
      <c r="K47" s="78">
        <v>0</v>
      </c>
      <c r="L47" s="81"/>
      <c r="M47" s="78">
        <v>0</v>
      </c>
      <c r="N47" s="81"/>
      <c r="O47" s="78">
        <v>35257350000</v>
      </c>
      <c r="P47" s="81"/>
      <c r="Q47" s="78">
        <v>0</v>
      </c>
      <c r="R47" s="81"/>
      <c r="S47" s="78">
        <v>35257350000</v>
      </c>
    </row>
    <row r="48" spans="1:19" ht="21.75" customHeight="1" x14ac:dyDescent="0.4">
      <c r="A48" s="27" t="s">
        <v>68</v>
      </c>
      <c r="B48" s="35"/>
      <c r="C48" s="27" t="s">
        <v>346</v>
      </c>
      <c r="D48" s="35"/>
      <c r="E48" s="78">
        <v>80000000</v>
      </c>
      <c r="F48" s="81"/>
      <c r="G48" s="78">
        <v>190</v>
      </c>
      <c r="H48" s="81"/>
      <c r="I48" s="78">
        <v>0</v>
      </c>
      <c r="J48" s="81"/>
      <c r="K48" s="78">
        <v>0</v>
      </c>
      <c r="L48" s="81"/>
      <c r="M48" s="78">
        <v>0</v>
      </c>
      <c r="N48" s="81"/>
      <c r="O48" s="78">
        <v>15200000000</v>
      </c>
      <c r="P48" s="81"/>
      <c r="Q48" s="78">
        <v>609598948</v>
      </c>
      <c r="R48" s="81"/>
      <c r="S48" s="78">
        <v>14590401052</v>
      </c>
    </row>
    <row r="49" spans="1:19" ht="21.75" customHeight="1" x14ac:dyDescent="0.4">
      <c r="A49" s="27" t="s">
        <v>54</v>
      </c>
      <c r="B49" s="35"/>
      <c r="C49" s="27" t="s">
        <v>337</v>
      </c>
      <c r="D49" s="35"/>
      <c r="E49" s="78">
        <v>37240953</v>
      </c>
      <c r="F49" s="81"/>
      <c r="G49" s="78">
        <v>3840</v>
      </c>
      <c r="H49" s="81"/>
      <c r="I49" s="78">
        <v>0</v>
      </c>
      <c r="J49" s="81"/>
      <c r="K49" s="78">
        <v>0</v>
      </c>
      <c r="L49" s="81"/>
      <c r="M49" s="78">
        <v>0</v>
      </c>
      <c r="N49" s="81"/>
      <c r="O49" s="78">
        <v>143005259520</v>
      </c>
      <c r="P49" s="81"/>
      <c r="Q49" s="78">
        <v>0</v>
      </c>
      <c r="R49" s="81"/>
      <c r="S49" s="78">
        <v>143005259520</v>
      </c>
    </row>
    <row r="50" spans="1:19" ht="21.75" customHeight="1" x14ac:dyDescent="0.4">
      <c r="A50" s="27" t="s">
        <v>82</v>
      </c>
      <c r="B50" s="35"/>
      <c r="C50" s="27" t="s">
        <v>332</v>
      </c>
      <c r="D50" s="35"/>
      <c r="E50" s="78">
        <v>80000000</v>
      </c>
      <c r="F50" s="81"/>
      <c r="G50" s="78">
        <v>2223</v>
      </c>
      <c r="H50" s="81"/>
      <c r="I50" s="78">
        <v>0</v>
      </c>
      <c r="J50" s="81"/>
      <c r="K50" s="78">
        <v>0</v>
      </c>
      <c r="L50" s="81"/>
      <c r="M50" s="78">
        <v>0</v>
      </c>
      <c r="N50" s="81"/>
      <c r="O50" s="78">
        <v>177840000000</v>
      </c>
      <c r="P50" s="81"/>
      <c r="Q50" s="78">
        <v>0</v>
      </c>
      <c r="R50" s="81"/>
      <c r="S50" s="78">
        <v>177840000000</v>
      </c>
    </row>
    <row r="51" spans="1:19" ht="21.75" customHeight="1" x14ac:dyDescent="0.4">
      <c r="A51" s="27" t="s">
        <v>96</v>
      </c>
      <c r="B51" s="35"/>
      <c r="C51" s="27" t="s">
        <v>347</v>
      </c>
      <c r="D51" s="35"/>
      <c r="E51" s="78">
        <v>23000000</v>
      </c>
      <c r="F51" s="81"/>
      <c r="G51" s="78">
        <v>1000</v>
      </c>
      <c r="H51" s="81"/>
      <c r="I51" s="78">
        <v>0</v>
      </c>
      <c r="J51" s="81"/>
      <c r="K51" s="78">
        <v>0</v>
      </c>
      <c r="L51" s="81"/>
      <c r="M51" s="78">
        <v>0</v>
      </c>
      <c r="N51" s="81"/>
      <c r="O51" s="78">
        <v>23000000000</v>
      </c>
      <c r="P51" s="81"/>
      <c r="Q51" s="78">
        <v>0</v>
      </c>
      <c r="R51" s="81"/>
      <c r="S51" s="78">
        <v>23000000000</v>
      </c>
    </row>
    <row r="52" spans="1:19" ht="21.75" customHeight="1" x14ac:dyDescent="0.4">
      <c r="A52" s="27" t="s">
        <v>20</v>
      </c>
      <c r="B52" s="35"/>
      <c r="C52" s="27" t="s">
        <v>331</v>
      </c>
      <c r="D52" s="35"/>
      <c r="E52" s="78">
        <v>270000000</v>
      </c>
      <c r="F52" s="81"/>
      <c r="G52" s="78">
        <v>250</v>
      </c>
      <c r="H52" s="81"/>
      <c r="I52" s="78">
        <v>0</v>
      </c>
      <c r="J52" s="81"/>
      <c r="K52" s="78">
        <v>0</v>
      </c>
      <c r="L52" s="81"/>
      <c r="M52" s="78">
        <v>0</v>
      </c>
      <c r="N52" s="81"/>
      <c r="O52" s="78">
        <v>67500000000</v>
      </c>
      <c r="P52" s="81"/>
      <c r="Q52" s="78">
        <v>0</v>
      </c>
      <c r="R52" s="81"/>
      <c r="S52" s="78">
        <v>67500000000</v>
      </c>
    </row>
    <row r="53" spans="1:19" ht="21.75" customHeight="1" x14ac:dyDescent="0.4">
      <c r="A53" s="27" t="s">
        <v>33</v>
      </c>
      <c r="B53" s="35"/>
      <c r="C53" s="27" t="s">
        <v>320</v>
      </c>
      <c r="D53" s="35"/>
      <c r="E53" s="78">
        <v>5000000</v>
      </c>
      <c r="F53" s="81"/>
      <c r="G53" s="78">
        <v>4200</v>
      </c>
      <c r="H53" s="81"/>
      <c r="I53" s="78">
        <v>0</v>
      </c>
      <c r="J53" s="81"/>
      <c r="K53" s="78">
        <v>0</v>
      </c>
      <c r="L53" s="81"/>
      <c r="M53" s="78">
        <v>0</v>
      </c>
      <c r="N53" s="81"/>
      <c r="O53" s="78">
        <v>21000000000</v>
      </c>
      <c r="P53" s="81"/>
      <c r="Q53" s="78">
        <v>71672355</v>
      </c>
      <c r="R53" s="81"/>
      <c r="S53" s="78">
        <v>20928327645</v>
      </c>
    </row>
    <row r="54" spans="1:19" ht="21.75" customHeight="1" x14ac:dyDescent="0.4">
      <c r="A54" s="27" t="s">
        <v>29</v>
      </c>
      <c r="B54" s="35"/>
      <c r="C54" s="27" t="s">
        <v>320</v>
      </c>
      <c r="D54" s="35"/>
      <c r="E54" s="78">
        <v>12700000</v>
      </c>
      <c r="F54" s="81"/>
      <c r="G54" s="78">
        <v>2280</v>
      </c>
      <c r="H54" s="81"/>
      <c r="I54" s="78">
        <v>0</v>
      </c>
      <c r="J54" s="81"/>
      <c r="K54" s="78">
        <v>0</v>
      </c>
      <c r="L54" s="81"/>
      <c r="M54" s="78">
        <v>0</v>
      </c>
      <c r="N54" s="81"/>
      <c r="O54" s="78">
        <v>28956000000</v>
      </c>
      <c r="P54" s="81"/>
      <c r="Q54" s="78">
        <v>0</v>
      </c>
      <c r="R54" s="81"/>
      <c r="S54" s="78">
        <v>28956000000</v>
      </c>
    </row>
    <row r="55" spans="1:19" ht="21.75" customHeight="1" x14ac:dyDescent="0.4">
      <c r="A55" s="27" t="s">
        <v>52</v>
      </c>
      <c r="B55" s="35"/>
      <c r="C55" s="27" t="s">
        <v>348</v>
      </c>
      <c r="D55" s="35"/>
      <c r="E55" s="78">
        <v>24000000</v>
      </c>
      <c r="F55" s="81"/>
      <c r="G55" s="78">
        <v>150</v>
      </c>
      <c r="H55" s="81"/>
      <c r="I55" s="78">
        <v>0</v>
      </c>
      <c r="J55" s="81"/>
      <c r="K55" s="78">
        <v>0</v>
      </c>
      <c r="L55" s="81"/>
      <c r="M55" s="78">
        <v>0</v>
      </c>
      <c r="N55" s="81"/>
      <c r="O55" s="78">
        <v>3600000000</v>
      </c>
      <c r="P55" s="81"/>
      <c r="Q55" s="78">
        <v>2464066</v>
      </c>
      <c r="R55" s="81"/>
      <c r="S55" s="78">
        <v>3597535934</v>
      </c>
    </row>
    <row r="56" spans="1:19" ht="21.75" customHeight="1" x14ac:dyDescent="0.4">
      <c r="A56" s="27" t="s">
        <v>91</v>
      </c>
      <c r="B56" s="35"/>
      <c r="C56" s="27" t="s">
        <v>349</v>
      </c>
      <c r="D56" s="35"/>
      <c r="E56" s="78">
        <v>30000000</v>
      </c>
      <c r="F56" s="81"/>
      <c r="G56" s="78">
        <v>350</v>
      </c>
      <c r="H56" s="81"/>
      <c r="I56" s="78">
        <v>0</v>
      </c>
      <c r="J56" s="81"/>
      <c r="K56" s="78">
        <v>0</v>
      </c>
      <c r="L56" s="81"/>
      <c r="M56" s="78">
        <v>0</v>
      </c>
      <c r="N56" s="81"/>
      <c r="O56" s="78">
        <v>10500000000</v>
      </c>
      <c r="P56" s="81"/>
      <c r="Q56" s="78">
        <v>387862797</v>
      </c>
      <c r="R56" s="81"/>
      <c r="S56" s="78">
        <v>10112137203</v>
      </c>
    </row>
    <row r="57" spans="1:19" ht="21.75" customHeight="1" x14ac:dyDescent="0.4">
      <c r="A57" s="27" t="s">
        <v>31</v>
      </c>
      <c r="B57" s="35"/>
      <c r="C57" s="27" t="s">
        <v>331</v>
      </c>
      <c r="D57" s="35"/>
      <c r="E57" s="78">
        <v>200000000</v>
      </c>
      <c r="F57" s="81"/>
      <c r="G57" s="78">
        <v>160</v>
      </c>
      <c r="H57" s="81"/>
      <c r="I57" s="78">
        <v>0</v>
      </c>
      <c r="J57" s="81"/>
      <c r="K57" s="78">
        <v>0</v>
      </c>
      <c r="L57" s="81"/>
      <c r="M57" s="78">
        <v>0</v>
      </c>
      <c r="N57" s="81"/>
      <c r="O57" s="78">
        <v>32000000000</v>
      </c>
      <c r="P57" s="81"/>
      <c r="Q57" s="78">
        <v>0</v>
      </c>
      <c r="R57" s="81"/>
      <c r="S57" s="78">
        <v>32000000000</v>
      </c>
    </row>
    <row r="58" spans="1:19" ht="21.75" customHeight="1" x14ac:dyDescent="0.4">
      <c r="A58" s="27" t="s">
        <v>92</v>
      </c>
      <c r="B58" s="35"/>
      <c r="C58" s="27" t="s">
        <v>320</v>
      </c>
      <c r="D58" s="35"/>
      <c r="E58" s="78">
        <v>122000000</v>
      </c>
      <c r="F58" s="81"/>
      <c r="G58" s="78">
        <v>380</v>
      </c>
      <c r="H58" s="81"/>
      <c r="I58" s="78">
        <v>0</v>
      </c>
      <c r="J58" s="81"/>
      <c r="K58" s="78">
        <v>0</v>
      </c>
      <c r="L58" s="81"/>
      <c r="M58" s="78">
        <v>0</v>
      </c>
      <c r="N58" s="81"/>
      <c r="O58" s="78">
        <v>46360000000</v>
      </c>
      <c r="P58" s="81"/>
      <c r="Q58" s="78">
        <v>1683036304</v>
      </c>
      <c r="R58" s="81"/>
      <c r="S58" s="78">
        <v>44676963696</v>
      </c>
    </row>
    <row r="59" spans="1:19" ht="21.75" customHeight="1" x14ac:dyDescent="0.4">
      <c r="A59" s="27" t="s">
        <v>22</v>
      </c>
      <c r="B59" s="35"/>
      <c r="C59" s="27" t="s">
        <v>331</v>
      </c>
      <c r="D59" s="35"/>
      <c r="E59" s="78">
        <v>105000000</v>
      </c>
      <c r="F59" s="81"/>
      <c r="G59" s="78">
        <v>165</v>
      </c>
      <c r="H59" s="81"/>
      <c r="I59" s="78">
        <v>0</v>
      </c>
      <c r="J59" s="81"/>
      <c r="K59" s="78">
        <v>0</v>
      </c>
      <c r="L59" s="81"/>
      <c r="M59" s="78">
        <v>0</v>
      </c>
      <c r="N59" s="81"/>
      <c r="O59" s="78">
        <v>17325000000</v>
      </c>
      <c r="P59" s="81"/>
      <c r="Q59" s="78">
        <v>1910923218</v>
      </c>
      <c r="R59" s="81"/>
      <c r="S59" s="78">
        <v>15414076782</v>
      </c>
    </row>
    <row r="60" spans="1:19" ht="21.75" customHeight="1" x14ac:dyDescent="0.4">
      <c r="A60" s="27" t="s">
        <v>37</v>
      </c>
      <c r="B60" s="35"/>
      <c r="C60" s="27" t="s">
        <v>350</v>
      </c>
      <c r="D60" s="35"/>
      <c r="E60" s="78">
        <v>50000000</v>
      </c>
      <c r="F60" s="81"/>
      <c r="G60" s="78">
        <v>260</v>
      </c>
      <c r="H60" s="81"/>
      <c r="I60" s="78">
        <v>0</v>
      </c>
      <c r="J60" s="81"/>
      <c r="K60" s="78">
        <v>0</v>
      </c>
      <c r="L60" s="81"/>
      <c r="M60" s="78">
        <v>0</v>
      </c>
      <c r="N60" s="81"/>
      <c r="O60" s="78">
        <v>13000000000</v>
      </c>
      <c r="P60" s="81"/>
      <c r="Q60" s="78">
        <v>0</v>
      </c>
      <c r="R60" s="81"/>
      <c r="S60" s="78">
        <v>13000000000</v>
      </c>
    </row>
    <row r="61" spans="1:19" ht="21.75" customHeight="1" x14ac:dyDescent="0.4">
      <c r="A61" s="27" t="s">
        <v>57</v>
      </c>
      <c r="B61" s="35"/>
      <c r="C61" s="27" t="s">
        <v>351</v>
      </c>
      <c r="D61" s="35"/>
      <c r="E61" s="78">
        <v>292050000</v>
      </c>
      <c r="F61" s="81"/>
      <c r="G61" s="78">
        <v>1100</v>
      </c>
      <c r="H61" s="81"/>
      <c r="I61" s="78">
        <v>321255000000</v>
      </c>
      <c r="J61" s="81"/>
      <c r="K61" s="78">
        <v>43392263033</v>
      </c>
      <c r="L61" s="81"/>
      <c r="M61" s="78">
        <v>277862736967</v>
      </c>
      <c r="N61" s="81"/>
      <c r="O61" s="78">
        <v>321255000000</v>
      </c>
      <c r="P61" s="81"/>
      <c r="Q61" s="78">
        <v>43392263033</v>
      </c>
      <c r="R61" s="81"/>
      <c r="S61" s="78">
        <v>277862736967</v>
      </c>
    </row>
    <row r="62" spans="1:19" ht="21.75" customHeight="1" x14ac:dyDescent="0.4">
      <c r="A62" s="27" t="s">
        <v>95</v>
      </c>
      <c r="B62" s="35"/>
      <c r="C62" s="27" t="s">
        <v>339</v>
      </c>
      <c r="D62" s="35"/>
      <c r="E62" s="78">
        <v>2202964</v>
      </c>
      <c r="F62" s="81"/>
      <c r="G62" s="78">
        <v>7700</v>
      </c>
      <c r="H62" s="81"/>
      <c r="I62" s="78">
        <v>0</v>
      </c>
      <c r="J62" s="81"/>
      <c r="K62" s="78">
        <v>0</v>
      </c>
      <c r="L62" s="81"/>
      <c r="M62" s="78">
        <v>0</v>
      </c>
      <c r="N62" s="81"/>
      <c r="O62" s="78">
        <v>16962822800</v>
      </c>
      <c r="P62" s="81"/>
      <c r="Q62" s="78">
        <v>984938098</v>
      </c>
      <c r="R62" s="81"/>
      <c r="S62" s="78">
        <v>15977884702</v>
      </c>
    </row>
    <row r="63" spans="1:19" ht="21.75" customHeight="1" x14ac:dyDescent="0.4">
      <c r="A63" s="27" t="s">
        <v>253</v>
      </c>
      <c r="B63" s="35"/>
      <c r="C63" s="27" t="s">
        <v>328</v>
      </c>
      <c r="D63" s="35"/>
      <c r="E63" s="78">
        <v>29161763</v>
      </c>
      <c r="F63" s="81"/>
      <c r="G63" s="78">
        <v>1076</v>
      </c>
      <c r="H63" s="81"/>
      <c r="I63" s="78">
        <v>0</v>
      </c>
      <c r="J63" s="81"/>
      <c r="K63" s="78">
        <v>0</v>
      </c>
      <c r="L63" s="81"/>
      <c r="M63" s="78">
        <v>0</v>
      </c>
      <c r="N63" s="81"/>
      <c r="O63" s="78">
        <v>31378056988</v>
      </c>
      <c r="P63" s="81"/>
      <c r="Q63" s="78">
        <v>0</v>
      </c>
      <c r="R63" s="81"/>
      <c r="S63" s="78">
        <v>31378056988</v>
      </c>
    </row>
    <row r="64" spans="1:19" ht="21.75" customHeight="1" x14ac:dyDescent="0.4">
      <c r="A64" s="27" t="s">
        <v>205</v>
      </c>
      <c r="B64" s="35"/>
      <c r="C64" s="27" t="s">
        <v>352</v>
      </c>
      <c r="D64" s="35"/>
      <c r="E64" s="78">
        <v>1046854</v>
      </c>
      <c r="F64" s="81"/>
      <c r="G64" s="78">
        <v>3100</v>
      </c>
      <c r="H64" s="81"/>
      <c r="I64" s="78">
        <v>0</v>
      </c>
      <c r="J64" s="81"/>
      <c r="K64" s="78">
        <v>0</v>
      </c>
      <c r="L64" s="81"/>
      <c r="M64" s="78">
        <v>0</v>
      </c>
      <c r="N64" s="81"/>
      <c r="O64" s="78">
        <v>3245247400</v>
      </c>
      <c r="P64" s="81"/>
      <c r="Q64" s="78">
        <v>0</v>
      </c>
      <c r="R64" s="81"/>
      <c r="S64" s="78">
        <v>3245247400</v>
      </c>
    </row>
    <row r="65" spans="1:19" ht="21.75" customHeight="1" x14ac:dyDescent="0.4">
      <c r="A65" s="27" t="s">
        <v>56</v>
      </c>
      <c r="B65" s="35"/>
      <c r="C65" s="27" t="s">
        <v>353</v>
      </c>
      <c r="D65" s="35"/>
      <c r="E65" s="78">
        <v>21500000</v>
      </c>
      <c r="F65" s="81"/>
      <c r="G65" s="78">
        <v>2350</v>
      </c>
      <c r="H65" s="81"/>
      <c r="I65" s="78">
        <v>0</v>
      </c>
      <c r="J65" s="81"/>
      <c r="K65" s="78">
        <v>0</v>
      </c>
      <c r="L65" s="81"/>
      <c r="M65" s="78">
        <v>0</v>
      </c>
      <c r="N65" s="81"/>
      <c r="O65" s="78">
        <v>50525000000</v>
      </c>
      <c r="P65" s="81"/>
      <c r="Q65" s="78">
        <v>6247388956</v>
      </c>
      <c r="R65" s="81"/>
      <c r="S65" s="78">
        <v>44277611044</v>
      </c>
    </row>
    <row r="66" spans="1:19" ht="21.75" customHeight="1" x14ac:dyDescent="0.4">
      <c r="A66" s="27" t="s">
        <v>75</v>
      </c>
      <c r="B66" s="35"/>
      <c r="C66" s="27" t="s">
        <v>318</v>
      </c>
      <c r="D66" s="35"/>
      <c r="E66" s="78">
        <v>80000000</v>
      </c>
      <c r="F66" s="81"/>
      <c r="G66" s="78">
        <v>550</v>
      </c>
      <c r="H66" s="81"/>
      <c r="I66" s="78">
        <v>0</v>
      </c>
      <c r="J66" s="81"/>
      <c r="K66" s="78">
        <v>0</v>
      </c>
      <c r="L66" s="81"/>
      <c r="M66" s="78">
        <v>0</v>
      </c>
      <c r="N66" s="81"/>
      <c r="O66" s="78">
        <v>44000000000</v>
      </c>
      <c r="P66" s="81"/>
      <c r="Q66" s="78">
        <v>0</v>
      </c>
      <c r="R66" s="81"/>
      <c r="S66" s="78">
        <v>44000000000</v>
      </c>
    </row>
    <row r="67" spans="1:19" ht="21.75" customHeight="1" x14ac:dyDescent="0.4">
      <c r="A67" s="27" t="s">
        <v>261</v>
      </c>
      <c r="B67" s="35"/>
      <c r="C67" s="27" t="s">
        <v>354</v>
      </c>
      <c r="D67" s="35"/>
      <c r="E67" s="78">
        <v>8000000</v>
      </c>
      <c r="F67" s="81"/>
      <c r="G67" s="78">
        <v>560</v>
      </c>
      <c r="H67" s="81"/>
      <c r="I67" s="78">
        <v>0</v>
      </c>
      <c r="J67" s="81"/>
      <c r="K67" s="78">
        <v>0</v>
      </c>
      <c r="L67" s="81"/>
      <c r="M67" s="78">
        <v>0</v>
      </c>
      <c r="N67" s="81"/>
      <c r="O67" s="78">
        <v>4480000000</v>
      </c>
      <c r="P67" s="81"/>
      <c r="Q67" s="78">
        <v>0</v>
      </c>
      <c r="R67" s="81"/>
      <c r="S67" s="78">
        <v>4480000000</v>
      </c>
    </row>
    <row r="68" spans="1:19" ht="21.75" customHeight="1" x14ac:dyDescent="0.4">
      <c r="A68" s="27" t="s">
        <v>30</v>
      </c>
      <c r="B68" s="35"/>
      <c r="C68" s="27" t="s">
        <v>329</v>
      </c>
      <c r="D68" s="35"/>
      <c r="E68" s="78">
        <v>9300000</v>
      </c>
      <c r="F68" s="81"/>
      <c r="G68" s="78">
        <v>8362</v>
      </c>
      <c r="H68" s="81"/>
      <c r="I68" s="78">
        <v>0</v>
      </c>
      <c r="J68" s="81"/>
      <c r="K68" s="78">
        <v>0</v>
      </c>
      <c r="L68" s="81"/>
      <c r="M68" s="78">
        <v>0</v>
      </c>
      <c r="N68" s="81"/>
      <c r="O68" s="78">
        <v>77766600000</v>
      </c>
      <c r="P68" s="81"/>
      <c r="Q68" s="78">
        <v>0</v>
      </c>
      <c r="R68" s="81"/>
      <c r="S68" s="78">
        <v>77766600000</v>
      </c>
    </row>
    <row r="69" spans="1:19" ht="21.75" customHeight="1" x14ac:dyDescent="0.4">
      <c r="A69" s="27" t="s">
        <v>110</v>
      </c>
      <c r="B69" s="35"/>
      <c r="C69" s="27" t="s">
        <v>355</v>
      </c>
      <c r="D69" s="35"/>
      <c r="E69" s="78">
        <v>32500000</v>
      </c>
      <c r="F69" s="81"/>
      <c r="G69" s="78">
        <v>1500</v>
      </c>
      <c r="H69" s="81"/>
      <c r="I69" s="78">
        <v>0</v>
      </c>
      <c r="J69" s="81"/>
      <c r="K69" s="78">
        <v>0</v>
      </c>
      <c r="L69" s="81"/>
      <c r="M69" s="78">
        <v>0</v>
      </c>
      <c r="N69" s="81"/>
      <c r="O69" s="78">
        <v>48750000000</v>
      </c>
      <c r="P69" s="81"/>
      <c r="Q69" s="78">
        <v>0</v>
      </c>
      <c r="R69" s="81"/>
      <c r="S69" s="78">
        <v>48750000000</v>
      </c>
    </row>
    <row r="70" spans="1:19" ht="21.75" customHeight="1" x14ac:dyDescent="0.4">
      <c r="A70" s="27" t="s">
        <v>47</v>
      </c>
      <c r="B70" s="35"/>
      <c r="C70" s="27" t="s">
        <v>356</v>
      </c>
      <c r="D70" s="35"/>
      <c r="E70" s="78">
        <v>56242099</v>
      </c>
      <c r="F70" s="81"/>
      <c r="G70" s="78">
        <v>43</v>
      </c>
      <c r="H70" s="81"/>
      <c r="I70" s="78">
        <v>0</v>
      </c>
      <c r="J70" s="81"/>
      <c r="K70" s="78">
        <v>0</v>
      </c>
      <c r="L70" s="81"/>
      <c r="M70" s="78">
        <v>0</v>
      </c>
      <c r="N70" s="81"/>
      <c r="O70" s="78">
        <v>2418410257</v>
      </c>
      <c r="P70" s="81"/>
      <c r="Q70" s="78">
        <v>0</v>
      </c>
      <c r="R70" s="81"/>
      <c r="S70" s="78">
        <v>2418410257</v>
      </c>
    </row>
    <row r="71" spans="1:19" ht="21.75" customHeight="1" x14ac:dyDescent="0.4">
      <c r="A71" s="27" t="s">
        <v>77</v>
      </c>
      <c r="B71" s="35"/>
      <c r="C71" s="27" t="s">
        <v>357</v>
      </c>
      <c r="D71" s="35"/>
      <c r="E71" s="78">
        <v>326983764</v>
      </c>
      <c r="F71" s="81"/>
      <c r="G71" s="78">
        <v>260</v>
      </c>
      <c r="H71" s="81"/>
      <c r="I71" s="78">
        <v>0</v>
      </c>
      <c r="J71" s="81"/>
      <c r="K71" s="78">
        <v>0</v>
      </c>
      <c r="L71" s="81"/>
      <c r="M71" s="78">
        <v>0</v>
      </c>
      <c r="N71" s="81"/>
      <c r="O71" s="78">
        <v>85015778640</v>
      </c>
      <c r="P71" s="81"/>
      <c r="Q71" s="78">
        <v>0</v>
      </c>
      <c r="R71" s="81"/>
      <c r="S71" s="78">
        <v>85015778640</v>
      </c>
    </row>
    <row r="72" spans="1:19" ht="21.75" customHeight="1" x14ac:dyDescent="0.4">
      <c r="A72" s="27" t="s">
        <v>74</v>
      </c>
      <c r="B72" s="35"/>
      <c r="C72" s="27" t="s">
        <v>320</v>
      </c>
      <c r="D72" s="35"/>
      <c r="E72" s="78">
        <v>100000000</v>
      </c>
      <c r="F72" s="81"/>
      <c r="G72" s="78">
        <v>700</v>
      </c>
      <c r="H72" s="81"/>
      <c r="I72" s="78">
        <v>0</v>
      </c>
      <c r="J72" s="81"/>
      <c r="K72" s="78">
        <v>0</v>
      </c>
      <c r="L72" s="81"/>
      <c r="M72" s="78">
        <v>0</v>
      </c>
      <c r="N72" s="81"/>
      <c r="O72" s="78">
        <v>70000000000</v>
      </c>
      <c r="P72" s="81"/>
      <c r="Q72" s="78">
        <v>2674571805</v>
      </c>
      <c r="R72" s="81"/>
      <c r="S72" s="78">
        <v>67325428195</v>
      </c>
    </row>
    <row r="73" spans="1:19" ht="21.75" customHeight="1" x14ac:dyDescent="0.4">
      <c r="A73" s="27" t="s">
        <v>83</v>
      </c>
      <c r="B73" s="35"/>
      <c r="C73" s="27" t="s">
        <v>358</v>
      </c>
      <c r="D73" s="35"/>
      <c r="E73" s="78">
        <v>13000000</v>
      </c>
      <c r="F73" s="81"/>
      <c r="G73" s="78">
        <v>722</v>
      </c>
      <c r="H73" s="81"/>
      <c r="I73" s="78">
        <v>0</v>
      </c>
      <c r="J73" s="81"/>
      <c r="K73" s="78">
        <v>0</v>
      </c>
      <c r="L73" s="81"/>
      <c r="M73" s="78">
        <v>0</v>
      </c>
      <c r="N73" s="81"/>
      <c r="O73" s="78">
        <v>9386000000</v>
      </c>
      <c r="P73" s="81"/>
      <c r="Q73" s="78">
        <v>0</v>
      </c>
      <c r="R73" s="81"/>
      <c r="S73" s="78">
        <v>9386000000</v>
      </c>
    </row>
    <row r="74" spans="1:19" ht="21.75" customHeight="1" x14ac:dyDescent="0.4">
      <c r="A74" s="27" t="s">
        <v>78</v>
      </c>
      <c r="B74" s="35"/>
      <c r="C74" s="27" t="s">
        <v>359</v>
      </c>
      <c r="D74" s="35"/>
      <c r="E74" s="78">
        <v>163000000</v>
      </c>
      <c r="F74" s="81"/>
      <c r="G74" s="78">
        <v>800</v>
      </c>
      <c r="H74" s="81"/>
      <c r="I74" s="78">
        <v>0</v>
      </c>
      <c r="J74" s="81"/>
      <c r="K74" s="78">
        <v>0</v>
      </c>
      <c r="L74" s="81"/>
      <c r="M74" s="78">
        <v>0</v>
      </c>
      <c r="N74" s="81"/>
      <c r="O74" s="78">
        <v>130400000000</v>
      </c>
      <c r="P74" s="81"/>
      <c r="Q74" s="78">
        <v>0</v>
      </c>
      <c r="R74" s="81"/>
      <c r="S74" s="78">
        <v>130400000000</v>
      </c>
    </row>
    <row r="75" spans="1:19" ht="21.75" customHeight="1" x14ac:dyDescent="0.4">
      <c r="A75" s="27" t="s">
        <v>41</v>
      </c>
      <c r="B75" s="35"/>
      <c r="C75" s="27" t="s">
        <v>360</v>
      </c>
      <c r="D75" s="35"/>
      <c r="E75" s="78">
        <v>8601500</v>
      </c>
      <c r="F75" s="81"/>
      <c r="G75" s="78">
        <v>4400</v>
      </c>
      <c r="H75" s="81"/>
      <c r="I75" s="78">
        <v>0</v>
      </c>
      <c r="J75" s="81"/>
      <c r="K75" s="78">
        <v>0</v>
      </c>
      <c r="L75" s="81"/>
      <c r="M75" s="78">
        <v>0</v>
      </c>
      <c r="N75" s="81"/>
      <c r="O75" s="78">
        <v>37846600000</v>
      </c>
      <c r="P75" s="81"/>
      <c r="Q75" s="78">
        <v>0</v>
      </c>
      <c r="R75" s="81"/>
      <c r="S75" s="78">
        <v>37846600000</v>
      </c>
    </row>
    <row r="76" spans="1:19" ht="21.75" customHeight="1" x14ac:dyDescent="0.4">
      <c r="A76" s="27" t="s">
        <v>229</v>
      </c>
      <c r="B76" s="35"/>
      <c r="C76" s="27" t="s">
        <v>361</v>
      </c>
      <c r="D76" s="35"/>
      <c r="E76" s="78">
        <v>800000</v>
      </c>
      <c r="F76" s="81"/>
      <c r="G76" s="78">
        <v>325</v>
      </c>
      <c r="H76" s="81"/>
      <c r="I76" s="78">
        <v>0</v>
      </c>
      <c r="J76" s="81"/>
      <c r="K76" s="78">
        <v>0</v>
      </c>
      <c r="L76" s="81"/>
      <c r="M76" s="78">
        <v>0</v>
      </c>
      <c r="N76" s="81"/>
      <c r="O76" s="78">
        <v>260000000</v>
      </c>
      <c r="P76" s="81"/>
      <c r="Q76" s="78">
        <v>0</v>
      </c>
      <c r="R76" s="81"/>
      <c r="S76" s="78">
        <v>260000000</v>
      </c>
    </row>
    <row r="77" spans="1:19" ht="21.75" customHeight="1" x14ac:dyDescent="0.4">
      <c r="A77" s="27" t="s">
        <v>43</v>
      </c>
      <c r="B77" s="35"/>
      <c r="C77" s="27" t="s">
        <v>329</v>
      </c>
      <c r="D77" s="35"/>
      <c r="E77" s="78">
        <v>51000000</v>
      </c>
      <c r="F77" s="81"/>
      <c r="G77" s="78">
        <v>600</v>
      </c>
      <c r="H77" s="81"/>
      <c r="I77" s="78">
        <v>0</v>
      </c>
      <c r="J77" s="81"/>
      <c r="K77" s="78">
        <v>0</v>
      </c>
      <c r="L77" s="81"/>
      <c r="M77" s="78">
        <v>0</v>
      </c>
      <c r="N77" s="81"/>
      <c r="O77" s="78">
        <v>30600000000</v>
      </c>
      <c r="P77" s="81"/>
      <c r="Q77" s="78">
        <v>0</v>
      </c>
      <c r="R77" s="81"/>
      <c r="S77" s="78">
        <v>30600000000</v>
      </c>
    </row>
    <row r="78" spans="1:19" ht="21.75" customHeight="1" x14ac:dyDescent="0.4">
      <c r="A78" s="27" t="s">
        <v>81</v>
      </c>
      <c r="B78" s="35"/>
      <c r="C78" s="27" t="s">
        <v>318</v>
      </c>
      <c r="D78" s="35"/>
      <c r="E78" s="78">
        <v>209000000</v>
      </c>
      <c r="F78" s="81"/>
      <c r="G78" s="78">
        <v>20</v>
      </c>
      <c r="H78" s="81"/>
      <c r="I78" s="78">
        <v>0</v>
      </c>
      <c r="J78" s="81"/>
      <c r="K78" s="78">
        <v>0</v>
      </c>
      <c r="L78" s="81"/>
      <c r="M78" s="78">
        <v>0</v>
      </c>
      <c r="N78" s="81"/>
      <c r="O78" s="78">
        <v>4180000000</v>
      </c>
      <c r="P78" s="81"/>
      <c r="Q78" s="78">
        <v>138410596</v>
      </c>
      <c r="R78" s="81"/>
      <c r="S78" s="78">
        <v>4041589404</v>
      </c>
    </row>
    <row r="79" spans="1:19" ht="21.75" customHeight="1" x14ac:dyDescent="0.4">
      <c r="A79" s="27" t="s">
        <v>85</v>
      </c>
      <c r="B79" s="35"/>
      <c r="C79" s="27" t="s">
        <v>338</v>
      </c>
      <c r="D79" s="35"/>
      <c r="E79" s="78">
        <v>25000000</v>
      </c>
      <c r="F79" s="81"/>
      <c r="G79" s="78">
        <v>49</v>
      </c>
      <c r="H79" s="81"/>
      <c r="I79" s="78">
        <v>0</v>
      </c>
      <c r="J79" s="81"/>
      <c r="K79" s="78">
        <v>0</v>
      </c>
      <c r="L79" s="81"/>
      <c r="M79" s="78">
        <v>0</v>
      </c>
      <c r="N79" s="81"/>
      <c r="O79" s="78">
        <v>1225000000</v>
      </c>
      <c r="P79" s="81"/>
      <c r="Q79" s="78">
        <v>44471947</v>
      </c>
      <c r="R79" s="81"/>
      <c r="S79" s="78">
        <v>1180528053</v>
      </c>
    </row>
    <row r="80" spans="1:19" ht="21.75" customHeight="1" x14ac:dyDescent="0.4">
      <c r="A80" s="21" t="s">
        <v>36</v>
      </c>
      <c r="B80" s="35"/>
      <c r="C80" s="21" t="s">
        <v>359</v>
      </c>
      <c r="D80" s="35"/>
      <c r="E80" s="79">
        <v>100000</v>
      </c>
      <c r="F80" s="81"/>
      <c r="G80" s="79">
        <v>2350</v>
      </c>
      <c r="H80" s="81"/>
      <c r="I80" s="79">
        <v>0</v>
      </c>
      <c r="J80" s="81"/>
      <c r="K80" s="79">
        <v>0</v>
      </c>
      <c r="L80" s="81"/>
      <c r="M80" s="79">
        <v>0</v>
      </c>
      <c r="N80" s="81"/>
      <c r="O80" s="79">
        <v>235000000</v>
      </c>
      <c r="P80" s="81"/>
      <c r="Q80" s="79">
        <v>0</v>
      </c>
      <c r="R80" s="81"/>
      <c r="S80" s="79">
        <v>235000000</v>
      </c>
    </row>
    <row r="81" spans="1:19" ht="21.75" customHeight="1" x14ac:dyDescent="0.4">
      <c r="A81" s="10" t="s">
        <v>112</v>
      </c>
      <c r="B81" s="35"/>
      <c r="C81" s="30"/>
      <c r="D81" s="35"/>
      <c r="E81" s="80"/>
      <c r="F81" s="81"/>
      <c r="G81" s="80"/>
      <c r="H81" s="81"/>
      <c r="I81" s="80">
        <f>SUM(I8:I80)</f>
        <v>496375000000</v>
      </c>
      <c r="J81" s="81"/>
      <c r="K81" s="80">
        <f>SUM(K8:K80)</f>
        <v>67356362911</v>
      </c>
      <c r="L81" s="81"/>
      <c r="M81" s="80">
        <f>SUM(M8:M80)</f>
        <v>429018637089</v>
      </c>
      <c r="N81" s="81"/>
      <c r="O81" s="80">
        <f>SUM(O8:O80)</f>
        <v>4382532633904</v>
      </c>
      <c r="P81" s="81"/>
      <c r="Q81" s="80">
        <f>SUM(Q8:Q80)</f>
        <v>109454323723</v>
      </c>
      <c r="R81" s="81"/>
      <c r="S81" s="80">
        <f>SUM(S8:S80)</f>
        <v>4273078310181</v>
      </c>
    </row>
    <row r="82" spans="1:19" x14ac:dyDescent="0.4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</row>
    <row r="83" spans="1:19" x14ac:dyDescent="0.4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</row>
    <row r="84" spans="1:19" x14ac:dyDescent="0.4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C9" sqref="C9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28515625" bestFit="1" customWidth="1"/>
    <col min="4" max="4" width="1.28515625" customWidth="1"/>
    <col min="5" max="5" width="20.42578125" bestFit="1" customWidth="1"/>
    <col min="6" max="6" width="1.28515625" customWidth="1"/>
    <col min="7" max="7" width="15" bestFit="1" customWidth="1"/>
    <col min="8" max="8" width="1.28515625" customWidth="1"/>
    <col min="9" max="9" width="19" bestFit="1" customWidth="1"/>
    <col min="10" max="10" width="1.28515625" customWidth="1"/>
    <col min="11" max="11" width="19" bestFit="1" customWidth="1"/>
    <col min="12" max="12" width="0.28515625" customWidth="1"/>
  </cols>
  <sheetData>
    <row r="1" spans="1:11" ht="25.5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ht="25.5" x14ac:dyDescent="0.2">
      <c r="A2" s="90" t="s">
        <v>160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25.5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5" spans="1:11" ht="24" x14ac:dyDescent="0.2">
      <c r="A5" s="101" t="s">
        <v>278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</row>
    <row r="6" spans="1:11" ht="21" x14ac:dyDescent="0.2">
      <c r="I6" s="2" t="s">
        <v>176</v>
      </c>
      <c r="K6" s="2" t="s">
        <v>177</v>
      </c>
    </row>
    <row r="7" spans="1:11" ht="42" x14ac:dyDescent="0.2">
      <c r="A7" s="2" t="s">
        <v>362</v>
      </c>
      <c r="C7" s="5" t="s">
        <v>363</v>
      </c>
      <c r="E7" s="5" t="s">
        <v>364</v>
      </c>
      <c r="G7" s="5" t="s">
        <v>365</v>
      </c>
      <c r="I7" s="6" t="s">
        <v>366</v>
      </c>
      <c r="K7" s="6" t="s">
        <v>366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E10" sqref="E10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5703125" bestFit="1" customWidth="1"/>
    <col min="4" max="4" width="1.28515625" customWidth="1"/>
    <col min="5" max="5" width="13.7109375" bestFit="1" customWidth="1"/>
    <col min="6" max="6" width="1.28515625" customWidth="1"/>
    <col min="7" max="7" width="17.5703125" bestFit="1" customWidth="1"/>
    <col min="8" max="8" width="1.28515625" customWidth="1"/>
    <col min="9" max="9" width="8.42578125" bestFit="1" customWidth="1"/>
    <col min="10" max="10" width="1.28515625" customWidth="1"/>
    <col min="11" max="11" width="10.7109375" bestFit="1" customWidth="1"/>
    <col min="12" max="12" width="1.28515625" customWidth="1"/>
    <col min="13" max="13" width="10" bestFit="1" customWidth="1"/>
    <col min="14" max="14" width="1.28515625" customWidth="1"/>
    <col min="15" max="15" width="8.42578125" bestFit="1" customWidth="1"/>
    <col min="16" max="16" width="1.28515625" customWidth="1"/>
    <col min="17" max="17" width="10.7109375" bestFit="1" customWidth="1"/>
    <col min="18" max="18" width="1.28515625" customWidth="1"/>
    <col min="19" max="19" width="10" bestFit="1" customWidth="1"/>
    <col min="20" max="20" width="0.28515625" customWidth="1"/>
  </cols>
  <sheetData>
    <row r="1" spans="1:19" ht="25.5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25.5" x14ac:dyDescent="0.2">
      <c r="A2" s="90" t="s">
        <v>160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25.5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</row>
    <row r="5" spans="1:19" ht="24" x14ac:dyDescent="0.2">
      <c r="A5" s="101" t="s">
        <v>367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</row>
    <row r="6" spans="1:19" ht="21" x14ac:dyDescent="0.2">
      <c r="A6" s="98" t="s">
        <v>163</v>
      </c>
      <c r="I6" s="98" t="s">
        <v>176</v>
      </c>
      <c r="J6" s="98"/>
      <c r="K6" s="98"/>
      <c r="L6" s="98"/>
      <c r="M6" s="98"/>
      <c r="O6" s="98" t="s">
        <v>177</v>
      </c>
      <c r="P6" s="98"/>
      <c r="Q6" s="98"/>
      <c r="R6" s="98"/>
      <c r="S6" s="98"/>
    </row>
    <row r="7" spans="1:19" ht="42" x14ac:dyDescent="0.2">
      <c r="A7" s="98"/>
      <c r="C7" s="5" t="s">
        <v>368</v>
      </c>
      <c r="E7" s="5" t="s">
        <v>145</v>
      </c>
      <c r="G7" s="5" t="s">
        <v>369</v>
      </c>
      <c r="I7" s="6" t="s">
        <v>370</v>
      </c>
      <c r="J7" s="3"/>
      <c r="K7" s="6" t="s">
        <v>316</v>
      </c>
      <c r="L7" s="3"/>
      <c r="M7" s="6" t="s">
        <v>371</v>
      </c>
      <c r="O7" s="6" t="s">
        <v>370</v>
      </c>
      <c r="P7" s="3"/>
      <c r="Q7" s="6" t="s">
        <v>316</v>
      </c>
      <c r="R7" s="3"/>
      <c r="S7" s="6" t="s">
        <v>371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workbookViewId="0">
      <selection activeCell="E23" sqref="E23"/>
    </sheetView>
  </sheetViews>
  <sheetFormatPr defaultRowHeight="15.75" x14ac:dyDescent="0.4"/>
  <cols>
    <col min="1" max="1" width="15.28515625" style="34" bestFit="1" customWidth="1"/>
    <col min="2" max="2" width="1.28515625" style="34" customWidth="1"/>
    <col min="3" max="3" width="16" style="34" bestFit="1" customWidth="1"/>
    <col min="4" max="4" width="2.5703125" style="34" bestFit="1" customWidth="1"/>
    <col min="5" max="5" width="13.7109375" style="34" bestFit="1" customWidth="1"/>
    <col min="6" max="6" width="2.5703125" style="34" bestFit="1" customWidth="1"/>
    <col min="7" max="7" width="16" style="34" bestFit="1" customWidth="1"/>
    <col min="8" max="8" width="2.5703125" style="34" bestFit="1" customWidth="1"/>
    <col min="9" max="9" width="17" style="34" bestFit="1" customWidth="1"/>
    <col min="10" max="10" width="2.5703125" style="34" bestFit="1" customWidth="1"/>
    <col min="11" max="11" width="11.85546875" style="34" bestFit="1" customWidth="1"/>
    <col min="12" max="12" width="2.5703125" style="34" bestFit="1" customWidth="1"/>
    <col min="13" max="13" width="17" style="34" bestFit="1" customWidth="1"/>
    <col min="14" max="14" width="0.28515625" customWidth="1"/>
  </cols>
  <sheetData>
    <row r="1" spans="1:13" ht="25.5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3" ht="25.5" x14ac:dyDescent="0.2">
      <c r="A2" s="90" t="s">
        <v>160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25.5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5" spans="1:13" ht="24" x14ac:dyDescent="0.2">
      <c r="A5" s="101" t="s">
        <v>372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</row>
    <row r="6" spans="1:13" ht="21" x14ac:dyDescent="0.4">
      <c r="A6" s="98" t="s">
        <v>163</v>
      </c>
      <c r="B6" s="35"/>
      <c r="C6" s="98" t="s">
        <v>176</v>
      </c>
      <c r="D6" s="98"/>
      <c r="E6" s="98"/>
      <c r="F6" s="98"/>
      <c r="G6" s="98"/>
      <c r="H6" s="35"/>
      <c r="I6" s="98" t="s">
        <v>177</v>
      </c>
      <c r="J6" s="98"/>
      <c r="K6" s="98"/>
      <c r="L6" s="98"/>
      <c r="M6" s="98"/>
    </row>
    <row r="7" spans="1:13" ht="21" x14ac:dyDescent="0.4">
      <c r="A7" s="98"/>
      <c r="B7" s="35"/>
      <c r="C7" s="14" t="s">
        <v>370</v>
      </c>
      <c r="D7" s="36"/>
      <c r="E7" s="14" t="s">
        <v>316</v>
      </c>
      <c r="F7" s="36"/>
      <c r="G7" s="14" t="s">
        <v>371</v>
      </c>
      <c r="H7" s="35"/>
      <c r="I7" s="14" t="s">
        <v>370</v>
      </c>
      <c r="J7" s="36"/>
      <c r="K7" s="14" t="s">
        <v>316</v>
      </c>
      <c r="L7" s="36"/>
      <c r="M7" s="14" t="s">
        <v>371</v>
      </c>
    </row>
    <row r="8" spans="1:13" ht="18.75" x14ac:dyDescent="0.4">
      <c r="A8" s="26" t="s">
        <v>426</v>
      </c>
      <c r="B8" s="35"/>
      <c r="C8" s="76">
        <v>55553</v>
      </c>
      <c r="D8" s="81"/>
      <c r="E8" s="76">
        <v>0</v>
      </c>
      <c r="F8" s="81"/>
      <c r="G8" s="76">
        <v>55553</v>
      </c>
      <c r="H8" s="81"/>
      <c r="I8" s="76">
        <v>484276</v>
      </c>
      <c r="J8" s="81"/>
      <c r="K8" s="76">
        <v>0</v>
      </c>
      <c r="L8" s="81"/>
      <c r="M8" s="76">
        <v>484276</v>
      </c>
    </row>
    <row r="9" spans="1:13" ht="18.75" x14ac:dyDescent="0.4">
      <c r="A9" s="27" t="s">
        <v>427</v>
      </c>
      <c r="B9" s="35"/>
      <c r="C9" s="78">
        <v>41290</v>
      </c>
      <c r="D9" s="81"/>
      <c r="E9" s="78">
        <v>0</v>
      </c>
      <c r="F9" s="81"/>
      <c r="G9" s="78">
        <v>41290</v>
      </c>
      <c r="H9" s="81"/>
      <c r="I9" s="78">
        <v>385453</v>
      </c>
      <c r="J9" s="81"/>
      <c r="K9" s="78">
        <v>0</v>
      </c>
      <c r="L9" s="81"/>
      <c r="M9" s="78">
        <v>385453</v>
      </c>
    </row>
    <row r="10" spans="1:13" ht="18.75" x14ac:dyDescent="0.4">
      <c r="A10" s="27" t="s">
        <v>20</v>
      </c>
      <c r="B10" s="35"/>
      <c r="C10" s="78">
        <v>268398</v>
      </c>
      <c r="D10" s="81"/>
      <c r="E10" s="78">
        <v>0</v>
      </c>
      <c r="F10" s="81"/>
      <c r="G10" s="78">
        <v>268398</v>
      </c>
      <c r="H10" s="81"/>
      <c r="I10" s="78">
        <v>1786348</v>
      </c>
      <c r="J10" s="81"/>
      <c r="K10" s="78">
        <v>0</v>
      </c>
      <c r="L10" s="81"/>
      <c r="M10" s="78">
        <v>1786348</v>
      </c>
    </row>
    <row r="11" spans="1:13" ht="18.75" x14ac:dyDescent="0.4">
      <c r="A11" s="27" t="s">
        <v>425</v>
      </c>
      <c r="B11" s="35"/>
      <c r="C11" s="78">
        <v>40982</v>
      </c>
      <c r="D11" s="81"/>
      <c r="E11" s="78">
        <v>0</v>
      </c>
      <c r="F11" s="81"/>
      <c r="G11" s="78">
        <v>40982</v>
      </c>
      <c r="H11" s="81"/>
      <c r="I11" s="78">
        <v>355628</v>
      </c>
      <c r="J11" s="81"/>
      <c r="K11" s="78">
        <v>0</v>
      </c>
      <c r="L11" s="81"/>
      <c r="M11" s="78">
        <v>355628</v>
      </c>
    </row>
    <row r="12" spans="1:13" ht="18.75" x14ac:dyDescent="0.4">
      <c r="A12" s="27" t="s">
        <v>429</v>
      </c>
      <c r="B12" s="35"/>
      <c r="C12" s="78">
        <v>19120432518</v>
      </c>
      <c r="D12" s="81"/>
      <c r="E12" s="78">
        <v>-192331438</v>
      </c>
      <c r="F12" s="81"/>
      <c r="G12" s="78">
        <v>19312763956</v>
      </c>
      <c r="H12" s="81"/>
      <c r="I12" s="78">
        <v>224766045520</v>
      </c>
      <c r="J12" s="81"/>
      <c r="K12" s="78">
        <v>0</v>
      </c>
      <c r="L12" s="81"/>
      <c r="M12" s="78">
        <v>224766045520</v>
      </c>
    </row>
    <row r="13" spans="1:13" ht="18.75" x14ac:dyDescent="0.4">
      <c r="A13" s="27" t="s">
        <v>430</v>
      </c>
      <c r="B13" s="35"/>
      <c r="C13" s="78">
        <v>22747870203</v>
      </c>
      <c r="D13" s="81"/>
      <c r="E13" s="78">
        <v>-210145191</v>
      </c>
      <c r="F13" s="81"/>
      <c r="G13" s="78">
        <v>22958015394</v>
      </c>
      <c r="H13" s="81"/>
      <c r="I13" s="78">
        <v>342106790386</v>
      </c>
      <c r="J13" s="81"/>
      <c r="K13" s="78">
        <v>8109296</v>
      </c>
      <c r="L13" s="81"/>
      <c r="M13" s="78">
        <v>342098681090</v>
      </c>
    </row>
    <row r="14" spans="1:13" ht="18.75" x14ac:dyDescent="0.4">
      <c r="A14" s="27" t="s">
        <v>431</v>
      </c>
      <c r="B14" s="35"/>
      <c r="C14" s="78">
        <v>12983034922</v>
      </c>
      <c r="D14" s="81"/>
      <c r="E14" s="78">
        <v>1070135</v>
      </c>
      <c r="F14" s="81"/>
      <c r="G14" s="78">
        <v>12981964787</v>
      </c>
      <c r="H14" s="81"/>
      <c r="I14" s="78">
        <v>74626870522</v>
      </c>
      <c r="J14" s="81"/>
      <c r="K14" s="78">
        <v>18254360</v>
      </c>
      <c r="L14" s="81"/>
      <c r="M14" s="78">
        <v>74608616162</v>
      </c>
    </row>
    <row r="15" spans="1:13" ht="21.75" thickBot="1" x14ac:dyDescent="0.45">
      <c r="A15" s="10" t="s">
        <v>112</v>
      </c>
      <c r="B15" s="35"/>
      <c r="C15" s="80">
        <v>54851743866</v>
      </c>
      <c r="D15" s="81"/>
      <c r="E15" s="80">
        <v>-401406494</v>
      </c>
      <c r="F15" s="81"/>
      <c r="G15" s="80">
        <v>55253150360</v>
      </c>
      <c r="H15" s="81"/>
      <c r="I15" s="80">
        <v>641502718133</v>
      </c>
      <c r="J15" s="81"/>
      <c r="K15" s="80">
        <v>26363656</v>
      </c>
      <c r="L15" s="81"/>
      <c r="M15" s="80">
        <v>641476354477</v>
      </c>
    </row>
    <row r="16" spans="1:13" x14ac:dyDescent="0.4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71"/>
  <sheetViews>
    <sheetView rightToLeft="1" workbookViewId="0">
      <selection sqref="A1:Q1"/>
    </sheetView>
  </sheetViews>
  <sheetFormatPr defaultRowHeight="12.75" x14ac:dyDescent="0.2"/>
  <cols>
    <col min="1" max="1" width="38.85546875" bestFit="1" customWidth="1"/>
    <col min="2" max="2" width="1.28515625" customWidth="1"/>
    <col min="3" max="3" width="12.85546875" bestFit="1" customWidth="1"/>
    <col min="4" max="4" width="1.28515625" customWidth="1"/>
    <col min="5" max="5" width="18.7109375" bestFit="1" customWidth="1"/>
    <col min="6" max="6" width="1.28515625" customWidth="1"/>
    <col min="7" max="7" width="18.28515625" bestFit="1" customWidth="1"/>
    <col min="8" max="8" width="1.28515625" customWidth="1"/>
    <col min="9" max="9" width="22.28515625" bestFit="1" customWidth="1"/>
    <col min="10" max="10" width="1.28515625" customWidth="1"/>
    <col min="11" max="11" width="15.85546875" bestFit="1" customWidth="1"/>
    <col min="12" max="12" width="1.28515625" customWidth="1"/>
    <col min="13" max="13" width="19.85546875" bestFit="1" customWidth="1"/>
    <col min="14" max="14" width="1.28515625" customWidth="1"/>
    <col min="15" max="15" width="19.85546875" bestFit="1" customWidth="1"/>
    <col min="16" max="16" width="1.28515625" customWidth="1"/>
    <col min="17" max="17" width="19.5703125" customWidth="1"/>
    <col min="18" max="18" width="1.28515625" customWidth="1"/>
    <col min="19" max="19" width="0.28515625" customWidth="1"/>
  </cols>
  <sheetData>
    <row r="1" spans="1:18" ht="25.5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 ht="25.5" x14ac:dyDescent="0.2">
      <c r="A2" s="90" t="s">
        <v>160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18" ht="25.5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5" spans="1:18" ht="24" x14ac:dyDescent="0.2">
      <c r="A5" s="101" t="s">
        <v>373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</row>
    <row r="6" spans="1:18" ht="21" x14ac:dyDescent="0.2">
      <c r="A6" s="98" t="s">
        <v>163</v>
      </c>
      <c r="B6" s="15"/>
      <c r="C6" s="98" t="s">
        <v>176</v>
      </c>
      <c r="D6" s="98"/>
      <c r="E6" s="98"/>
      <c r="F6" s="98"/>
      <c r="G6" s="98"/>
      <c r="H6" s="98"/>
      <c r="I6" s="98"/>
      <c r="J6" s="15"/>
      <c r="K6" s="98" t="s">
        <v>177</v>
      </c>
      <c r="L6" s="98"/>
      <c r="M6" s="98"/>
      <c r="N6" s="98"/>
      <c r="O6" s="98"/>
      <c r="P6" s="98"/>
      <c r="Q6" s="98"/>
      <c r="R6" s="98"/>
    </row>
    <row r="7" spans="1:18" ht="21" x14ac:dyDescent="0.2">
      <c r="A7" s="98"/>
      <c r="B7" s="15"/>
      <c r="C7" s="14" t="s">
        <v>13</v>
      </c>
      <c r="D7" s="16"/>
      <c r="E7" s="14" t="s">
        <v>374</v>
      </c>
      <c r="F7" s="16"/>
      <c r="G7" s="14" t="s">
        <v>375</v>
      </c>
      <c r="H7" s="16"/>
      <c r="I7" s="14" t="s">
        <v>376</v>
      </c>
      <c r="J7" s="15"/>
      <c r="K7" s="14" t="s">
        <v>13</v>
      </c>
      <c r="L7" s="16"/>
      <c r="M7" s="14" t="s">
        <v>374</v>
      </c>
      <c r="N7" s="16"/>
      <c r="O7" s="14" t="s">
        <v>375</v>
      </c>
      <c r="P7" s="16"/>
      <c r="Q7" s="119" t="s">
        <v>376</v>
      </c>
      <c r="R7" s="119"/>
    </row>
    <row r="8" spans="1:18" ht="18.75" x14ac:dyDescent="0.2">
      <c r="A8" s="26" t="s">
        <v>47</v>
      </c>
      <c r="B8" s="15"/>
      <c r="C8" s="76">
        <v>177817</v>
      </c>
      <c r="D8" s="77"/>
      <c r="E8" s="76">
        <v>720823206</v>
      </c>
      <c r="F8" s="77"/>
      <c r="G8" s="76">
        <v>595328576</v>
      </c>
      <c r="H8" s="77"/>
      <c r="I8" s="76">
        <v>125494630</v>
      </c>
      <c r="J8" s="77"/>
      <c r="K8" s="76">
        <v>57335770</v>
      </c>
      <c r="L8" s="77"/>
      <c r="M8" s="76">
        <v>331051598593</v>
      </c>
      <c r="N8" s="77"/>
      <c r="O8" s="76">
        <v>191899933357</v>
      </c>
      <c r="P8" s="77"/>
      <c r="Q8" s="100">
        <v>139151665236</v>
      </c>
      <c r="R8" s="100"/>
    </row>
    <row r="9" spans="1:18" ht="18.75" x14ac:dyDescent="0.2">
      <c r="A9" s="27" t="s">
        <v>22</v>
      </c>
      <c r="B9" s="15"/>
      <c r="C9" s="78">
        <v>2409090</v>
      </c>
      <c r="D9" s="77"/>
      <c r="E9" s="78">
        <v>13342164158</v>
      </c>
      <c r="F9" s="77"/>
      <c r="G9" s="78">
        <v>12565883620</v>
      </c>
      <c r="H9" s="77"/>
      <c r="I9" s="78">
        <v>776280538</v>
      </c>
      <c r="J9" s="77"/>
      <c r="K9" s="78">
        <v>37609090</v>
      </c>
      <c r="L9" s="77"/>
      <c r="M9" s="78">
        <v>217752653404</v>
      </c>
      <c r="N9" s="77"/>
      <c r="O9" s="78">
        <v>197906971633</v>
      </c>
      <c r="P9" s="77"/>
      <c r="Q9" s="94">
        <v>19845681771</v>
      </c>
      <c r="R9" s="94"/>
    </row>
    <row r="10" spans="1:18" ht="18.75" x14ac:dyDescent="0.2">
      <c r="A10" s="27" t="s">
        <v>63</v>
      </c>
      <c r="B10" s="15"/>
      <c r="C10" s="78">
        <v>13131419</v>
      </c>
      <c r="D10" s="77"/>
      <c r="E10" s="78">
        <v>81877980287</v>
      </c>
      <c r="F10" s="77"/>
      <c r="G10" s="78">
        <v>95151349544</v>
      </c>
      <c r="H10" s="77"/>
      <c r="I10" s="78">
        <v>-13273369257</v>
      </c>
      <c r="J10" s="77"/>
      <c r="K10" s="78">
        <v>38384686</v>
      </c>
      <c r="L10" s="77"/>
      <c r="M10" s="78">
        <v>278224629835</v>
      </c>
      <c r="N10" s="77"/>
      <c r="O10" s="78">
        <v>299413180975</v>
      </c>
      <c r="P10" s="77"/>
      <c r="Q10" s="94">
        <v>-21188551140</v>
      </c>
      <c r="R10" s="94"/>
    </row>
    <row r="11" spans="1:18" ht="18.75" x14ac:dyDescent="0.2">
      <c r="A11" s="27" t="s">
        <v>107</v>
      </c>
      <c r="B11" s="15"/>
      <c r="C11" s="78">
        <v>30000000</v>
      </c>
      <c r="D11" s="77"/>
      <c r="E11" s="78">
        <v>164372097136</v>
      </c>
      <c r="F11" s="77"/>
      <c r="G11" s="78">
        <v>152590618320</v>
      </c>
      <c r="H11" s="77"/>
      <c r="I11" s="78">
        <v>11781478816</v>
      </c>
      <c r="J11" s="77"/>
      <c r="K11" s="78">
        <v>126058327</v>
      </c>
      <c r="L11" s="77"/>
      <c r="M11" s="78">
        <v>980336636514</v>
      </c>
      <c r="N11" s="77"/>
      <c r="O11" s="78">
        <v>853017843871</v>
      </c>
      <c r="P11" s="77"/>
      <c r="Q11" s="94">
        <v>127318792643</v>
      </c>
      <c r="R11" s="94"/>
    </row>
    <row r="12" spans="1:18" ht="18.75" x14ac:dyDescent="0.2">
      <c r="A12" s="27" t="s">
        <v>98</v>
      </c>
      <c r="B12" s="15"/>
      <c r="C12" s="78">
        <v>58400000</v>
      </c>
      <c r="D12" s="77"/>
      <c r="E12" s="78">
        <v>349850403109</v>
      </c>
      <c r="F12" s="77"/>
      <c r="G12" s="78">
        <v>320041600355</v>
      </c>
      <c r="H12" s="77"/>
      <c r="I12" s="78">
        <v>29808802754</v>
      </c>
      <c r="J12" s="77"/>
      <c r="K12" s="78">
        <v>463900568</v>
      </c>
      <c r="L12" s="77"/>
      <c r="M12" s="78">
        <v>3305459660579</v>
      </c>
      <c r="N12" s="77"/>
      <c r="O12" s="78">
        <v>2796256269749</v>
      </c>
      <c r="P12" s="77"/>
      <c r="Q12" s="94">
        <v>509203390830</v>
      </c>
      <c r="R12" s="94"/>
    </row>
    <row r="13" spans="1:18" ht="18.75" x14ac:dyDescent="0.2">
      <c r="A13" s="27" t="s">
        <v>30</v>
      </c>
      <c r="B13" s="15"/>
      <c r="C13" s="78">
        <v>2000000</v>
      </c>
      <c r="D13" s="77"/>
      <c r="E13" s="78">
        <v>98286546575</v>
      </c>
      <c r="F13" s="77"/>
      <c r="G13" s="78">
        <v>123726467872</v>
      </c>
      <c r="H13" s="77"/>
      <c r="I13" s="78">
        <v>-25439921297</v>
      </c>
      <c r="J13" s="77"/>
      <c r="K13" s="78">
        <v>18670760</v>
      </c>
      <c r="L13" s="77"/>
      <c r="M13" s="78">
        <v>1191343594855</v>
      </c>
      <c r="N13" s="77"/>
      <c r="O13" s="78">
        <v>1155033593546</v>
      </c>
      <c r="P13" s="77"/>
      <c r="Q13" s="94">
        <v>36310001309</v>
      </c>
      <c r="R13" s="94"/>
    </row>
    <row r="14" spans="1:18" ht="18.75" x14ac:dyDescent="0.2">
      <c r="A14" s="27" t="s">
        <v>62</v>
      </c>
      <c r="B14" s="15"/>
      <c r="C14" s="78">
        <v>13458100</v>
      </c>
      <c r="D14" s="77"/>
      <c r="E14" s="78">
        <v>124012067871</v>
      </c>
      <c r="F14" s="77"/>
      <c r="G14" s="78">
        <v>127362973516</v>
      </c>
      <c r="H14" s="77"/>
      <c r="I14" s="78">
        <v>-3350905645</v>
      </c>
      <c r="J14" s="77"/>
      <c r="K14" s="78">
        <v>201658100</v>
      </c>
      <c r="L14" s="77"/>
      <c r="M14" s="78">
        <v>1784702949454</v>
      </c>
      <c r="N14" s="77"/>
      <c r="O14" s="78">
        <v>2137300459554</v>
      </c>
      <c r="P14" s="77"/>
      <c r="Q14" s="94">
        <v>-352597510100</v>
      </c>
      <c r="R14" s="94"/>
    </row>
    <row r="15" spans="1:18" ht="18.75" x14ac:dyDescent="0.2">
      <c r="A15" s="27" t="s">
        <v>80</v>
      </c>
      <c r="B15" s="15"/>
      <c r="C15" s="78">
        <v>91800000</v>
      </c>
      <c r="D15" s="77"/>
      <c r="E15" s="78">
        <v>296117430932</v>
      </c>
      <c r="F15" s="77"/>
      <c r="G15" s="78">
        <v>369457420474</v>
      </c>
      <c r="H15" s="77"/>
      <c r="I15" s="78">
        <v>-73339989542</v>
      </c>
      <c r="J15" s="77"/>
      <c r="K15" s="78">
        <v>350019669</v>
      </c>
      <c r="L15" s="77"/>
      <c r="M15" s="78">
        <v>1069792733586</v>
      </c>
      <c r="N15" s="77"/>
      <c r="O15" s="78">
        <v>1408736611218</v>
      </c>
      <c r="P15" s="77"/>
      <c r="Q15" s="94">
        <v>-338943877632</v>
      </c>
      <c r="R15" s="94"/>
    </row>
    <row r="16" spans="1:18" ht="18.75" x14ac:dyDescent="0.2">
      <c r="A16" s="27" t="s">
        <v>87</v>
      </c>
      <c r="B16" s="15"/>
      <c r="C16" s="78">
        <v>12900000</v>
      </c>
      <c r="D16" s="77"/>
      <c r="E16" s="78">
        <v>182491716459</v>
      </c>
      <c r="F16" s="77"/>
      <c r="G16" s="78">
        <v>211016432867</v>
      </c>
      <c r="H16" s="77"/>
      <c r="I16" s="78">
        <v>-28524716408</v>
      </c>
      <c r="J16" s="77"/>
      <c r="K16" s="78">
        <v>17909069</v>
      </c>
      <c r="L16" s="77"/>
      <c r="M16" s="78">
        <v>252001334747</v>
      </c>
      <c r="N16" s="77"/>
      <c r="O16" s="78">
        <v>292954097411</v>
      </c>
      <c r="P16" s="77"/>
      <c r="Q16" s="94">
        <v>-40952762664</v>
      </c>
      <c r="R16" s="94"/>
    </row>
    <row r="17" spans="1:18" ht="18.75" x14ac:dyDescent="0.2">
      <c r="A17" s="27" t="s">
        <v>88</v>
      </c>
      <c r="B17" s="15"/>
      <c r="C17" s="78">
        <v>26700000</v>
      </c>
      <c r="D17" s="77"/>
      <c r="E17" s="78">
        <v>164503136946</v>
      </c>
      <c r="F17" s="77"/>
      <c r="G17" s="78">
        <v>171605349105</v>
      </c>
      <c r="H17" s="77"/>
      <c r="I17" s="78">
        <v>-7102212159</v>
      </c>
      <c r="J17" s="77"/>
      <c r="K17" s="78">
        <v>29011474</v>
      </c>
      <c r="L17" s="77"/>
      <c r="M17" s="78">
        <v>177359634077</v>
      </c>
      <c r="N17" s="77"/>
      <c r="O17" s="78">
        <v>186462342047</v>
      </c>
      <c r="P17" s="77"/>
      <c r="Q17" s="94">
        <v>-9102707970</v>
      </c>
      <c r="R17" s="94"/>
    </row>
    <row r="18" spans="1:18" ht="18.75" x14ac:dyDescent="0.2">
      <c r="A18" s="27" t="s">
        <v>77</v>
      </c>
      <c r="B18" s="15"/>
      <c r="C18" s="78">
        <v>9193612</v>
      </c>
      <c r="D18" s="77"/>
      <c r="E18" s="78">
        <v>8567452266</v>
      </c>
      <c r="F18" s="77"/>
      <c r="G18" s="78">
        <v>14753068640</v>
      </c>
      <c r="H18" s="77"/>
      <c r="I18" s="78">
        <v>-6185616374</v>
      </c>
      <c r="J18" s="77"/>
      <c r="K18" s="78">
        <v>326983764</v>
      </c>
      <c r="L18" s="77"/>
      <c r="M18" s="78">
        <v>358389786693</v>
      </c>
      <c r="N18" s="77"/>
      <c r="O18" s="78">
        <v>524713671787</v>
      </c>
      <c r="P18" s="77"/>
      <c r="Q18" s="94">
        <v>-166323885094</v>
      </c>
      <c r="R18" s="94"/>
    </row>
    <row r="19" spans="1:18" ht="18.75" x14ac:dyDescent="0.2">
      <c r="A19" s="27" t="s">
        <v>37</v>
      </c>
      <c r="B19" s="15"/>
      <c r="C19" s="78">
        <v>47700000</v>
      </c>
      <c r="D19" s="77"/>
      <c r="E19" s="78">
        <v>64999657629</v>
      </c>
      <c r="F19" s="77"/>
      <c r="G19" s="78">
        <v>86403321427</v>
      </c>
      <c r="H19" s="77"/>
      <c r="I19" s="78">
        <v>-21403663798</v>
      </c>
      <c r="J19" s="77"/>
      <c r="K19" s="78">
        <v>50029333</v>
      </c>
      <c r="L19" s="77"/>
      <c r="M19" s="78">
        <v>68373302507</v>
      </c>
      <c r="N19" s="77"/>
      <c r="O19" s="78">
        <v>90623326692</v>
      </c>
      <c r="P19" s="77"/>
      <c r="Q19" s="94">
        <v>-22250024185</v>
      </c>
      <c r="R19" s="94"/>
    </row>
    <row r="20" spans="1:18" ht="18.75" x14ac:dyDescent="0.2">
      <c r="A20" s="27" t="s">
        <v>46</v>
      </c>
      <c r="B20" s="15"/>
      <c r="C20" s="78">
        <v>11190615</v>
      </c>
      <c r="D20" s="77"/>
      <c r="E20" s="78">
        <v>18560078358</v>
      </c>
      <c r="F20" s="77"/>
      <c r="G20" s="78">
        <v>24171728400</v>
      </c>
      <c r="H20" s="77"/>
      <c r="I20" s="78">
        <v>-5611650042</v>
      </c>
      <c r="J20" s="77"/>
      <c r="K20" s="78">
        <v>11190615</v>
      </c>
      <c r="L20" s="77"/>
      <c r="M20" s="78">
        <v>18560078358</v>
      </c>
      <c r="N20" s="77"/>
      <c r="O20" s="78">
        <v>24171728400</v>
      </c>
      <c r="P20" s="77"/>
      <c r="Q20" s="94">
        <v>-5611650042</v>
      </c>
      <c r="R20" s="94"/>
    </row>
    <row r="21" spans="1:18" ht="18.75" x14ac:dyDescent="0.2">
      <c r="A21" s="27" t="s">
        <v>66</v>
      </c>
      <c r="B21" s="15"/>
      <c r="C21" s="78">
        <v>1800000</v>
      </c>
      <c r="D21" s="77"/>
      <c r="E21" s="78">
        <v>199708713060</v>
      </c>
      <c r="F21" s="77"/>
      <c r="G21" s="78">
        <v>207198695698</v>
      </c>
      <c r="H21" s="77"/>
      <c r="I21" s="78">
        <v>-7489982638</v>
      </c>
      <c r="J21" s="77"/>
      <c r="K21" s="78">
        <v>3650000</v>
      </c>
      <c r="L21" s="77"/>
      <c r="M21" s="78">
        <v>425106189976</v>
      </c>
      <c r="N21" s="77"/>
      <c r="O21" s="78">
        <v>420152910707</v>
      </c>
      <c r="P21" s="77"/>
      <c r="Q21" s="94">
        <v>4953279269</v>
      </c>
      <c r="R21" s="94"/>
    </row>
    <row r="22" spans="1:18" ht="18.75" x14ac:dyDescent="0.2">
      <c r="A22" s="27" t="s">
        <v>26</v>
      </c>
      <c r="B22" s="15"/>
      <c r="C22" s="78">
        <v>167814288</v>
      </c>
      <c r="D22" s="77"/>
      <c r="E22" s="78">
        <v>502804137252</v>
      </c>
      <c r="F22" s="77"/>
      <c r="G22" s="78">
        <v>615860620637</v>
      </c>
      <c r="H22" s="77"/>
      <c r="I22" s="78">
        <v>-113056483385</v>
      </c>
      <c r="J22" s="77"/>
      <c r="K22" s="78">
        <v>473927011</v>
      </c>
      <c r="L22" s="77"/>
      <c r="M22" s="78">
        <v>1584564219226</v>
      </c>
      <c r="N22" s="77"/>
      <c r="O22" s="78">
        <v>1794923635518</v>
      </c>
      <c r="P22" s="77"/>
      <c r="Q22" s="94">
        <v>-210359416292</v>
      </c>
      <c r="R22" s="94"/>
    </row>
    <row r="23" spans="1:18" ht="18.75" x14ac:dyDescent="0.2">
      <c r="A23" s="27" t="s">
        <v>78</v>
      </c>
      <c r="B23" s="15"/>
      <c r="C23" s="78">
        <v>50475025</v>
      </c>
      <c r="D23" s="77"/>
      <c r="E23" s="78">
        <v>324292702443</v>
      </c>
      <c r="F23" s="77"/>
      <c r="G23" s="78">
        <v>317193580317</v>
      </c>
      <c r="H23" s="77"/>
      <c r="I23" s="78">
        <v>7099122126</v>
      </c>
      <c r="J23" s="77"/>
      <c r="K23" s="78">
        <v>76475025</v>
      </c>
      <c r="L23" s="77"/>
      <c r="M23" s="78">
        <v>493633845443</v>
      </c>
      <c r="N23" s="77"/>
      <c r="O23" s="78">
        <v>484285487607</v>
      </c>
      <c r="P23" s="77"/>
      <c r="Q23" s="94">
        <v>9348357836</v>
      </c>
      <c r="R23" s="94"/>
    </row>
    <row r="24" spans="1:18" ht="18.75" x14ac:dyDescent="0.2">
      <c r="A24" s="27" t="s">
        <v>75</v>
      </c>
      <c r="B24" s="15"/>
      <c r="C24" s="78">
        <v>7200000</v>
      </c>
      <c r="D24" s="77"/>
      <c r="E24" s="78">
        <v>25470742087</v>
      </c>
      <c r="F24" s="77"/>
      <c r="G24" s="78">
        <v>28053393791</v>
      </c>
      <c r="H24" s="77"/>
      <c r="I24" s="78">
        <v>-2582651704</v>
      </c>
      <c r="J24" s="77"/>
      <c r="K24" s="78">
        <v>18358488</v>
      </c>
      <c r="L24" s="77"/>
      <c r="M24" s="78">
        <v>63917765645</v>
      </c>
      <c r="N24" s="77"/>
      <c r="O24" s="78">
        <v>71530262948</v>
      </c>
      <c r="P24" s="77"/>
      <c r="Q24" s="94">
        <v>-7612497303</v>
      </c>
      <c r="R24" s="94"/>
    </row>
    <row r="25" spans="1:18" ht="18.75" x14ac:dyDescent="0.2">
      <c r="A25" s="27" t="s">
        <v>31</v>
      </c>
      <c r="B25" s="15"/>
      <c r="C25" s="78">
        <v>31447187</v>
      </c>
      <c r="D25" s="77"/>
      <c r="E25" s="78">
        <v>76008917642</v>
      </c>
      <c r="F25" s="77"/>
      <c r="G25" s="78">
        <v>113908810555</v>
      </c>
      <c r="H25" s="77"/>
      <c r="I25" s="78">
        <v>-37899892913</v>
      </c>
      <c r="J25" s="77"/>
      <c r="K25" s="78">
        <v>320400000</v>
      </c>
      <c r="L25" s="77"/>
      <c r="M25" s="78">
        <v>984370317713</v>
      </c>
      <c r="N25" s="77"/>
      <c r="O25" s="78">
        <v>1065612335808</v>
      </c>
      <c r="P25" s="77"/>
      <c r="Q25" s="94">
        <v>-81242018095</v>
      </c>
      <c r="R25" s="94"/>
    </row>
    <row r="26" spans="1:18" ht="18.75" x14ac:dyDescent="0.2">
      <c r="A26" s="27" t="s">
        <v>74</v>
      </c>
      <c r="B26" s="15"/>
      <c r="C26" s="78">
        <v>6556</v>
      </c>
      <c r="D26" s="77"/>
      <c r="E26" s="78">
        <v>33041150</v>
      </c>
      <c r="F26" s="77"/>
      <c r="G26" s="78">
        <v>41522807</v>
      </c>
      <c r="H26" s="77"/>
      <c r="I26" s="78">
        <v>-8481657</v>
      </c>
      <c r="J26" s="77"/>
      <c r="K26" s="78">
        <v>6556</v>
      </c>
      <c r="L26" s="77"/>
      <c r="M26" s="78">
        <v>33041150</v>
      </c>
      <c r="N26" s="77"/>
      <c r="O26" s="78">
        <v>41522807</v>
      </c>
      <c r="P26" s="77"/>
      <c r="Q26" s="94">
        <v>-8481657</v>
      </c>
      <c r="R26" s="94"/>
    </row>
    <row r="27" spans="1:18" ht="18.75" x14ac:dyDescent="0.2">
      <c r="A27" s="27" t="s">
        <v>40</v>
      </c>
      <c r="B27" s="15"/>
      <c r="C27" s="78">
        <v>9389312</v>
      </c>
      <c r="D27" s="77"/>
      <c r="E27" s="78">
        <v>25578691173</v>
      </c>
      <c r="F27" s="77"/>
      <c r="G27" s="78">
        <v>40726609149</v>
      </c>
      <c r="H27" s="77"/>
      <c r="I27" s="78">
        <v>-15147917976</v>
      </c>
      <c r="J27" s="77"/>
      <c r="K27" s="78">
        <v>70889312</v>
      </c>
      <c r="L27" s="77"/>
      <c r="M27" s="78">
        <v>190748154139</v>
      </c>
      <c r="N27" s="77"/>
      <c r="O27" s="78">
        <v>307485926970</v>
      </c>
      <c r="P27" s="77"/>
      <c r="Q27" s="94">
        <v>-116737772831</v>
      </c>
      <c r="R27" s="94"/>
    </row>
    <row r="28" spans="1:18" ht="18.75" x14ac:dyDescent="0.2">
      <c r="A28" s="27" t="s">
        <v>42</v>
      </c>
      <c r="B28" s="15"/>
      <c r="C28" s="78">
        <v>4316939</v>
      </c>
      <c r="D28" s="77"/>
      <c r="E28" s="78">
        <v>210948277670</v>
      </c>
      <c r="F28" s="77"/>
      <c r="G28" s="78">
        <v>311059911188</v>
      </c>
      <c r="H28" s="77"/>
      <c r="I28" s="78">
        <v>-100111633518</v>
      </c>
      <c r="J28" s="77"/>
      <c r="K28" s="78">
        <v>4316939</v>
      </c>
      <c r="L28" s="77"/>
      <c r="M28" s="78">
        <v>210948277670</v>
      </c>
      <c r="N28" s="77"/>
      <c r="O28" s="78">
        <v>311059911188</v>
      </c>
      <c r="P28" s="77"/>
      <c r="Q28" s="94">
        <v>-100111633518</v>
      </c>
      <c r="R28" s="94"/>
    </row>
    <row r="29" spans="1:18" ht="18.75" x14ac:dyDescent="0.2">
      <c r="A29" s="27" t="s">
        <v>50</v>
      </c>
      <c r="B29" s="15"/>
      <c r="C29" s="78">
        <v>800000</v>
      </c>
      <c r="D29" s="77"/>
      <c r="E29" s="78">
        <v>4169045736</v>
      </c>
      <c r="F29" s="77"/>
      <c r="G29" s="78">
        <v>4033847300</v>
      </c>
      <c r="H29" s="77"/>
      <c r="I29" s="78">
        <v>135198436</v>
      </c>
      <c r="J29" s="77"/>
      <c r="K29" s="78">
        <v>800000</v>
      </c>
      <c r="L29" s="77"/>
      <c r="M29" s="78">
        <v>4169045736</v>
      </c>
      <c r="N29" s="77"/>
      <c r="O29" s="78">
        <v>4033847300</v>
      </c>
      <c r="P29" s="77"/>
      <c r="Q29" s="94">
        <v>135198436</v>
      </c>
      <c r="R29" s="94"/>
    </row>
    <row r="30" spans="1:18" ht="18.75" x14ac:dyDescent="0.2">
      <c r="A30" s="27" t="s">
        <v>61</v>
      </c>
      <c r="B30" s="15"/>
      <c r="C30" s="78">
        <v>34000000</v>
      </c>
      <c r="D30" s="77"/>
      <c r="E30" s="78">
        <v>454809985132</v>
      </c>
      <c r="F30" s="77"/>
      <c r="G30" s="78">
        <v>775319239048</v>
      </c>
      <c r="H30" s="77"/>
      <c r="I30" s="78">
        <v>-320509253916</v>
      </c>
      <c r="J30" s="77"/>
      <c r="K30" s="78">
        <v>56593063</v>
      </c>
      <c r="L30" s="77"/>
      <c r="M30" s="78">
        <v>926281999722</v>
      </c>
      <c r="N30" s="77"/>
      <c r="O30" s="78">
        <v>1290520308271</v>
      </c>
      <c r="P30" s="77"/>
      <c r="Q30" s="94">
        <v>-364238308549</v>
      </c>
      <c r="R30" s="94"/>
    </row>
    <row r="31" spans="1:18" ht="18.75" x14ac:dyDescent="0.2">
      <c r="A31" s="27" t="s">
        <v>111</v>
      </c>
      <c r="B31" s="15"/>
      <c r="C31" s="78">
        <v>50000000</v>
      </c>
      <c r="D31" s="77"/>
      <c r="E31" s="78">
        <v>117546413145</v>
      </c>
      <c r="F31" s="77"/>
      <c r="G31" s="78">
        <v>103592388000</v>
      </c>
      <c r="H31" s="77"/>
      <c r="I31" s="78">
        <v>13954025145</v>
      </c>
      <c r="J31" s="77"/>
      <c r="K31" s="78">
        <v>1116526317</v>
      </c>
      <c r="L31" s="77"/>
      <c r="M31" s="78">
        <v>4254792583344</v>
      </c>
      <c r="N31" s="77"/>
      <c r="O31" s="78">
        <v>4734784969598</v>
      </c>
      <c r="P31" s="77"/>
      <c r="Q31" s="94">
        <v>-479992386254</v>
      </c>
      <c r="R31" s="94"/>
    </row>
    <row r="32" spans="1:18" ht="18.75" x14ac:dyDescent="0.2">
      <c r="A32" s="27" t="s">
        <v>97</v>
      </c>
      <c r="B32" s="15"/>
      <c r="C32" s="78">
        <v>0</v>
      </c>
      <c r="D32" s="77"/>
      <c r="E32" s="78">
        <v>0</v>
      </c>
      <c r="F32" s="77"/>
      <c r="G32" s="78">
        <v>0</v>
      </c>
      <c r="H32" s="77"/>
      <c r="I32" s="78">
        <v>0</v>
      </c>
      <c r="J32" s="77"/>
      <c r="K32" s="78">
        <v>7000000</v>
      </c>
      <c r="L32" s="77"/>
      <c r="M32" s="78">
        <v>333745942686</v>
      </c>
      <c r="N32" s="77"/>
      <c r="O32" s="78">
        <v>190310872500</v>
      </c>
      <c r="P32" s="77"/>
      <c r="Q32" s="94">
        <v>143435070186</v>
      </c>
      <c r="R32" s="94"/>
    </row>
    <row r="33" spans="1:18" ht="18.75" x14ac:dyDescent="0.2">
      <c r="A33" s="27" t="s">
        <v>182</v>
      </c>
      <c r="B33" s="15"/>
      <c r="C33" s="78">
        <v>0</v>
      </c>
      <c r="D33" s="77"/>
      <c r="E33" s="78">
        <v>0</v>
      </c>
      <c r="F33" s="77"/>
      <c r="G33" s="78">
        <v>0</v>
      </c>
      <c r="H33" s="77"/>
      <c r="I33" s="78">
        <v>0</v>
      </c>
      <c r="J33" s="77"/>
      <c r="K33" s="78">
        <v>50439560</v>
      </c>
      <c r="L33" s="77"/>
      <c r="M33" s="78">
        <v>58760179013</v>
      </c>
      <c r="N33" s="77"/>
      <c r="O33" s="78">
        <v>58362313535</v>
      </c>
      <c r="P33" s="77"/>
      <c r="Q33" s="94">
        <v>397865478</v>
      </c>
      <c r="R33" s="94"/>
    </row>
    <row r="34" spans="1:18" ht="18.75" x14ac:dyDescent="0.2">
      <c r="A34" s="27" t="s">
        <v>23</v>
      </c>
      <c r="B34" s="15"/>
      <c r="C34" s="78">
        <v>0</v>
      </c>
      <c r="D34" s="77"/>
      <c r="E34" s="78">
        <v>0</v>
      </c>
      <c r="F34" s="77"/>
      <c r="G34" s="78">
        <v>0</v>
      </c>
      <c r="H34" s="77"/>
      <c r="I34" s="78">
        <v>0</v>
      </c>
      <c r="J34" s="77"/>
      <c r="K34" s="78">
        <v>342349494</v>
      </c>
      <c r="L34" s="77"/>
      <c r="M34" s="78">
        <v>732837502335</v>
      </c>
      <c r="N34" s="77"/>
      <c r="O34" s="78">
        <v>672235068315</v>
      </c>
      <c r="P34" s="77"/>
      <c r="Q34" s="94">
        <v>60602434020</v>
      </c>
      <c r="R34" s="94"/>
    </row>
    <row r="35" spans="1:18" ht="18.75" x14ac:dyDescent="0.2">
      <c r="A35" s="27" t="s">
        <v>183</v>
      </c>
      <c r="B35" s="15"/>
      <c r="C35" s="78">
        <v>0</v>
      </c>
      <c r="D35" s="77"/>
      <c r="E35" s="78">
        <v>0</v>
      </c>
      <c r="F35" s="77"/>
      <c r="G35" s="78">
        <v>0</v>
      </c>
      <c r="H35" s="77"/>
      <c r="I35" s="78">
        <v>0</v>
      </c>
      <c r="J35" s="77"/>
      <c r="K35" s="78">
        <v>152800000</v>
      </c>
      <c r="L35" s="77"/>
      <c r="M35" s="78">
        <v>477660876109</v>
      </c>
      <c r="N35" s="77"/>
      <c r="O35" s="78">
        <v>414851025690</v>
      </c>
      <c r="P35" s="77"/>
      <c r="Q35" s="94">
        <v>62809850419</v>
      </c>
      <c r="R35" s="94"/>
    </row>
    <row r="36" spans="1:18" ht="18.75" x14ac:dyDescent="0.2">
      <c r="A36" s="27" t="s">
        <v>184</v>
      </c>
      <c r="B36" s="15"/>
      <c r="C36" s="78">
        <v>0</v>
      </c>
      <c r="D36" s="77"/>
      <c r="E36" s="78">
        <v>0</v>
      </c>
      <c r="F36" s="77"/>
      <c r="G36" s="78">
        <v>0</v>
      </c>
      <c r="H36" s="77"/>
      <c r="I36" s="78">
        <v>0</v>
      </c>
      <c r="J36" s="77"/>
      <c r="K36" s="78">
        <v>11407875</v>
      </c>
      <c r="L36" s="77"/>
      <c r="M36" s="78">
        <v>64839276296</v>
      </c>
      <c r="N36" s="77"/>
      <c r="O36" s="78">
        <v>68700328702</v>
      </c>
      <c r="P36" s="77"/>
      <c r="Q36" s="94">
        <v>-3861052406</v>
      </c>
      <c r="R36" s="94"/>
    </row>
    <row r="37" spans="1:18" ht="18.75" x14ac:dyDescent="0.2">
      <c r="A37" s="27" t="s">
        <v>185</v>
      </c>
      <c r="B37" s="15"/>
      <c r="C37" s="78">
        <v>0</v>
      </c>
      <c r="D37" s="77"/>
      <c r="E37" s="78">
        <v>0</v>
      </c>
      <c r="F37" s="77"/>
      <c r="G37" s="78">
        <v>0</v>
      </c>
      <c r="H37" s="77"/>
      <c r="I37" s="78">
        <v>0</v>
      </c>
      <c r="J37" s="77"/>
      <c r="K37" s="78">
        <v>16236287</v>
      </c>
      <c r="L37" s="77"/>
      <c r="M37" s="78">
        <v>195121222252</v>
      </c>
      <c r="N37" s="77"/>
      <c r="O37" s="78">
        <v>146716277807</v>
      </c>
      <c r="P37" s="77"/>
      <c r="Q37" s="94">
        <v>48404944445</v>
      </c>
      <c r="R37" s="94"/>
    </row>
    <row r="38" spans="1:18" ht="18.75" x14ac:dyDescent="0.2">
      <c r="A38" s="27" t="s">
        <v>186</v>
      </c>
      <c r="B38" s="15"/>
      <c r="C38" s="78">
        <v>0</v>
      </c>
      <c r="D38" s="77"/>
      <c r="E38" s="78">
        <v>0</v>
      </c>
      <c r="F38" s="77"/>
      <c r="G38" s="78">
        <v>0</v>
      </c>
      <c r="H38" s="77"/>
      <c r="I38" s="78">
        <v>0</v>
      </c>
      <c r="J38" s="77"/>
      <c r="K38" s="78">
        <v>5120</v>
      </c>
      <c r="L38" s="77"/>
      <c r="M38" s="78">
        <v>19996790</v>
      </c>
      <c r="N38" s="77"/>
      <c r="O38" s="78">
        <v>16880933</v>
      </c>
      <c r="P38" s="77"/>
      <c r="Q38" s="94">
        <v>3115857</v>
      </c>
      <c r="R38" s="94"/>
    </row>
    <row r="39" spans="1:18" ht="18.75" x14ac:dyDescent="0.2">
      <c r="A39" s="27" t="s">
        <v>33</v>
      </c>
      <c r="B39" s="15"/>
      <c r="C39" s="78">
        <v>0</v>
      </c>
      <c r="D39" s="77"/>
      <c r="E39" s="78">
        <v>0</v>
      </c>
      <c r="F39" s="77"/>
      <c r="G39" s="78">
        <v>0</v>
      </c>
      <c r="H39" s="77"/>
      <c r="I39" s="78">
        <v>0</v>
      </c>
      <c r="J39" s="77"/>
      <c r="K39" s="78">
        <v>1060000</v>
      </c>
      <c r="L39" s="77"/>
      <c r="M39" s="78">
        <v>64189964410</v>
      </c>
      <c r="N39" s="77"/>
      <c r="O39" s="78">
        <v>71322336570</v>
      </c>
      <c r="P39" s="77"/>
      <c r="Q39" s="94">
        <v>-7132372160</v>
      </c>
      <c r="R39" s="94"/>
    </row>
    <row r="40" spans="1:18" ht="18.75" x14ac:dyDescent="0.2">
      <c r="A40" s="27" t="s">
        <v>36</v>
      </c>
      <c r="B40" s="15"/>
      <c r="C40" s="78">
        <v>0</v>
      </c>
      <c r="D40" s="77"/>
      <c r="E40" s="78">
        <v>0</v>
      </c>
      <c r="F40" s="77"/>
      <c r="G40" s="78">
        <v>0</v>
      </c>
      <c r="H40" s="77"/>
      <c r="I40" s="78">
        <v>0</v>
      </c>
      <c r="J40" s="77"/>
      <c r="K40" s="78">
        <v>100000</v>
      </c>
      <c r="L40" s="77"/>
      <c r="M40" s="78">
        <v>3134958052</v>
      </c>
      <c r="N40" s="77"/>
      <c r="O40" s="78">
        <v>2757501540</v>
      </c>
      <c r="P40" s="77"/>
      <c r="Q40" s="94">
        <v>377456512</v>
      </c>
      <c r="R40" s="94"/>
    </row>
    <row r="41" spans="1:18" ht="18.75" x14ac:dyDescent="0.2">
      <c r="A41" s="27" t="s">
        <v>187</v>
      </c>
      <c r="B41" s="15"/>
      <c r="C41" s="78">
        <v>0</v>
      </c>
      <c r="D41" s="77"/>
      <c r="E41" s="78">
        <v>0</v>
      </c>
      <c r="F41" s="77"/>
      <c r="G41" s="78">
        <v>0</v>
      </c>
      <c r="H41" s="77"/>
      <c r="I41" s="78">
        <v>0</v>
      </c>
      <c r="J41" s="77"/>
      <c r="K41" s="78">
        <v>500000</v>
      </c>
      <c r="L41" s="77"/>
      <c r="M41" s="78">
        <v>4191034394</v>
      </c>
      <c r="N41" s="77"/>
      <c r="O41" s="78">
        <v>3444624863</v>
      </c>
      <c r="P41" s="77"/>
      <c r="Q41" s="94">
        <v>746409531</v>
      </c>
      <c r="R41" s="94"/>
    </row>
    <row r="42" spans="1:18" ht="18.75" x14ac:dyDescent="0.2">
      <c r="A42" s="27" t="s">
        <v>188</v>
      </c>
      <c r="B42" s="15"/>
      <c r="C42" s="78">
        <v>0</v>
      </c>
      <c r="D42" s="77"/>
      <c r="E42" s="78">
        <v>0</v>
      </c>
      <c r="F42" s="77"/>
      <c r="G42" s="78">
        <v>0</v>
      </c>
      <c r="H42" s="77"/>
      <c r="I42" s="78">
        <v>0</v>
      </c>
      <c r="J42" s="77"/>
      <c r="K42" s="78">
        <v>25551175</v>
      </c>
      <c r="L42" s="77"/>
      <c r="M42" s="78">
        <v>141727232316</v>
      </c>
      <c r="N42" s="77"/>
      <c r="O42" s="78">
        <v>121312210302</v>
      </c>
      <c r="P42" s="77"/>
      <c r="Q42" s="94">
        <v>20415022014</v>
      </c>
      <c r="R42" s="94"/>
    </row>
    <row r="43" spans="1:18" ht="18.75" x14ac:dyDescent="0.2">
      <c r="A43" s="27" t="s">
        <v>189</v>
      </c>
      <c r="B43" s="15"/>
      <c r="C43" s="78">
        <v>0</v>
      </c>
      <c r="D43" s="77"/>
      <c r="E43" s="78">
        <v>0</v>
      </c>
      <c r="F43" s="77"/>
      <c r="G43" s="78">
        <v>0</v>
      </c>
      <c r="H43" s="77"/>
      <c r="I43" s="78">
        <v>0</v>
      </c>
      <c r="J43" s="77"/>
      <c r="K43" s="78">
        <v>7054841</v>
      </c>
      <c r="L43" s="77"/>
      <c r="M43" s="78">
        <v>247605747554</v>
      </c>
      <c r="N43" s="77"/>
      <c r="O43" s="78">
        <v>212105998633</v>
      </c>
      <c r="P43" s="77"/>
      <c r="Q43" s="94">
        <v>35499748921</v>
      </c>
      <c r="R43" s="94"/>
    </row>
    <row r="44" spans="1:18" ht="18.75" x14ac:dyDescent="0.2">
      <c r="A44" s="27" t="s">
        <v>190</v>
      </c>
      <c r="B44" s="15"/>
      <c r="C44" s="78">
        <v>0</v>
      </c>
      <c r="D44" s="77"/>
      <c r="E44" s="78">
        <v>0</v>
      </c>
      <c r="F44" s="77"/>
      <c r="G44" s="78">
        <v>0</v>
      </c>
      <c r="H44" s="77"/>
      <c r="I44" s="78">
        <v>0</v>
      </c>
      <c r="J44" s="77"/>
      <c r="K44" s="78">
        <v>6521483</v>
      </c>
      <c r="L44" s="77"/>
      <c r="M44" s="78">
        <v>838804187819</v>
      </c>
      <c r="N44" s="77"/>
      <c r="O44" s="78">
        <v>902713214528</v>
      </c>
      <c r="P44" s="77"/>
      <c r="Q44" s="94">
        <v>-63909026709</v>
      </c>
      <c r="R44" s="94"/>
    </row>
    <row r="45" spans="1:18" ht="18.75" x14ac:dyDescent="0.2">
      <c r="A45" s="27" t="s">
        <v>191</v>
      </c>
      <c r="B45" s="15"/>
      <c r="C45" s="78">
        <v>0</v>
      </c>
      <c r="D45" s="77"/>
      <c r="E45" s="78">
        <v>0</v>
      </c>
      <c r="F45" s="77"/>
      <c r="G45" s="78">
        <v>0</v>
      </c>
      <c r="H45" s="77"/>
      <c r="I45" s="78">
        <v>0</v>
      </c>
      <c r="J45" s="77"/>
      <c r="K45" s="78">
        <v>200000000</v>
      </c>
      <c r="L45" s="77"/>
      <c r="M45" s="78">
        <v>298400097600</v>
      </c>
      <c r="N45" s="77"/>
      <c r="O45" s="78">
        <v>296425710000</v>
      </c>
      <c r="P45" s="77"/>
      <c r="Q45" s="94">
        <v>1974387600</v>
      </c>
      <c r="R45" s="94"/>
    </row>
    <row r="46" spans="1:18" ht="18.75" x14ac:dyDescent="0.2">
      <c r="A46" s="27" t="s">
        <v>192</v>
      </c>
      <c r="B46" s="15"/>
      <c r="C46" s="78">
        <v>0</v>
      </c>
      <c r="D46" s="77"/>
      <c r="E46" s="78">
        <v>0</v>
      </c>
      <c r="F46" s="77"/>
      <c r="G46" s="78">
        <v>0</v>
      </c>
      <c r="H46" s="77"/>
      <c r="I46" s="78">
        <v>0</v>
      </c>
      <c r="J46" s="77"/>
      <c r="K46" s="78">
        <v>400000</v>
      </c>
      <c r="L46" s="77"/>
      <c r="M46" s="78">
        <v>9025974020</v>
      </c>
      <c r="N46" s="77"/>
      <c r="O46" s="78">
        <v>8584615800</v>
      </c>
      <c r="P46" s="77"/>
      <c r="Q46" s="94">
        <v>441358220</v>
      </c>
      <c r="R46" s="94"/>
    </row>
    <row r="47" spans="1:18" ht="18.75" x14ac:dyDescent="0.2">
      <c r="A47" s="27" t="s">
        <v>53</v>
      </c>
      <c r="B47" s="15"/>
      <c r="C47" s="78">
        <v>0</v>
      </c>
      <c r="D47" s="77"/>
      <c r="E47" s="78">
        <v>0</v>
      </c>
      <c r="F47" s="77"/>
      <c r="G47" s="78">
        <v>0</v>
      </c>
      <c r="H47" s="77"/>
      <c r="I47" s="78">
        <v>0</v>
      </c>
      <c r="J47" s="77"/>
      <c r="K47" s="78">
        <v>2101100248</v>
      </c>
      <c r="L47" s="77"/>
      <c r="M47" s="78">
        <v>2972397111716</v>
      </c>
      <c r="N47" s="77"/>
      <c r="O47" s="78">
        <v>2983922179734</v>
      </c>
      <c r="P47" s="77"/>
      <c r="Q47" s="94">
        <v>-11525068018</v>
      </c>
      <c r="R47" s="94"/>
    </row>
    <row r="48" spans="1:18" ht="18.75" x14ac:dyDescent="0.2">
      <c r="A48" s="27" t="s">
        <v>193</v>
      </c>
      <c r="B48" s="15"/>
      <c r="C48" s="78">
        <v>0</v>
      </c>
      <c r="D48" s="77"/>
      <c r="E48" s="78">
        <v>0</v>
      </c>
      <c r="F48" s="77"/>
      <c r="G48" s="78">
        <v>0</v>
      </c>
      <c r="H48" s="77"/>
      <c r="I48" s="78">
        <v>0</v>
      </c>
      <c r="J48" s="77"/>
      <c r="K48" s="78">
        <v>2785817</v>
      </c>
      <c r="L48" s="77"/>
      <c r="M48" s="78">
        <v>20064881925</v>
      </c>
      <c r="N48" s="77"/>
      <c r="O48" s="78">
        <v>15634005004</v>
      </c>
      <c r="P48" s="77"/>
      <c r="Q48" s="94">
        <v>4430876921</v>
      </c>
      <c r="R48" s="94"/>
    </row>
    <row r="49" spans="1:18" ht="18.75" x14ac:dyDescent="0.2">
      <c r="A49" s="27" t="s">
        <v>194</v>
      </c>
      <c r="B49" s="15"/>
      <c r="C49" s="78">
        <v>0</v>
      </c>
      <c r="D49" s="77"/>
      <c r="E49" s="78">
        <v>0</v>
      </c>
      <c r="F49" s="77"/>
      <c r="G49" s="78">
        <v>0</v>
      </c>
      <c r="H49" s="77"/>
      <c r="I49" s="78">
        <v>0</v>
      </c>
      <c r="J49" s="77"/>
      <c r="K49" s="78">
        <v>9200000</v>
      </c>
      <c r="L49" s="77"/>
      <c r="M49" s="78">
        <v>63192989314</v>
      </c>
      <c r="N49" s="77"/>
      <c r="O49" s="78">
        <v>64283703318</v>
      </c>
      <c r="P49" s="77"/>
      <c r="Q49" s="94">
        <v>-1090714004</v>
      </c>
      <c r="R49" s="94"/>
    </row>
    <row r="50" spans="1:18" ht="18.75" x14ac:dyDescent="0.2">
      <c r="A50" s="27" t="s">
        <v>85</v>
      </c>
      <c r="B50" s="15"/>
      <c r="C50" s="78">
        <v>0</v>
      </c>
      <c r="D50" s="77"/>
      <c r="E50" s="78">
        <v>0</v>
      </c>
      <c r="F50" s="77"/>
      <c r="G50" s="78">
        <v>0</v>
      </c>
      <c r="H50" s="77"/>
      <c r="I50" s="78">
        <v>0</v>
      </c>
      <c r="J50" s="77"/>
      <c r="K50" s="78">
        <v>1000001</v>
      </c>
      <c r="L50" s="77"/>
      <c r="M50" s="78">
        <v>4392605958</v>
      </c>
      <c r="N50" s="77"/>
      <c r="O50" s="78">
        <v>3165896437</v>
      </c>
      <c r="P50" s="77"/>
      <c r="Q50" s="94">
        <v>1226709521</v>
      </c>
      <c r="R50" s="94"/>
    </row>
    <row r="51" spans="1:18" ht="18.75" x14ac:dyDescent="0.2">
      <c r="A51" s="27" t="s">
        <v>84</v>
      </c>
      <c r="B51" s="15"/>
      <c r="C51" s="78">
        <v>0</v>
      </c>
      <c r="D51" s="77"/>
      <c r="E51" s="78">
        <v>0</v>
      </c>
      <c r="F51" s="77"/>
      <c r="G51" s="78">
        <v>0</v>
      </c>
      <c r="H51" s="77"/>
      <c r="I51" s="78">
        <v>0</v>
      </c>
      <c r="J51" s="77"/>
      <c r="K51" s="78">
        <v>373400000</v>
      </c>
      <c r="L51" s="77"/>
      <c r="M51" s="78">
        <v>1175832617694</v>
      </c>
      <c r="N51" s="77"/>
      <c r="O51" s="78">
        <v>1365621006986</v>
      </c>
      <c r="P51" s="77"/>
      <c r="Q51" s="94">
        <v>-189788389292</v>
      </c>
      <c r="R51" s="94"/>
    </row>
    <row r="52" spans="1:18" ht="18.75" x14ac:dyDescent="0.2">
      <c r="A52" s="27" t="s">
        <v>195</v>
      </c>
      <c r="B52" s="15"/>
      <c r="C52" s="78">
        <v>0</v>
      </c>
      <c r="D52" s="77"/>
      <c r="E52" s="78">
        <v>0</v>
      </c>
      <c r="F52" s="77"/>
      <c r="G52" s="78">
        <v>0</v>
      </c>
      <c r="H52" s="77"/>
      <c r="I52" s="78">
        <v>0</v>
      </c>
      <c r="J52" s="77"/>
      <c r="K52" s="78">
        <v>75</v>
      </c>
      <c r="L52" s="77"/>
      <c r="M52" s="78">
        <v>4976465</v>
      </c>
      <c r="N52" s="77"/>
      <c r="O52" s="78">
        <v>4112010</v>
      </c>
      <c r="P52" s="77"/>
      <c r="Q52" s="94">
        <v>864455</v>
      </c>
      <c r="R52" s="94"/>
    </row>
    <row r="53" spans="1:18" ht="18.75" x14ac:dyDescent="0.2">
      <c r="A53" s="27" t="s">
        <v>32</v>
      </c>
      <c r="B53" s="15"/>
      <c r="C53" s="78">
        <v>0</v>
      </c>
      <c r="D53" s="77"/>
      <c r="E53" s="78">
        <v>0</v>
      </c>
      <c r="F53" s="77"/>
      <c r="G53" s="78">
        <v>0</v>
      </c>
      <c r="H53" s="77"/>
      <c r="I53" s="78">
        <v>0</v>
      </c>
      <c r="J53" s="77"/>
      <c r="K53" s="78">
        <v>14455712</v>
      </c>
      <c r="L53" s="77"/>
      <c r="M53" s="78">
        <v>3642721977255</v>
      </c>
      <c r="N53" s="77"/>
      <c r="O53" s="78">
        <v>3036491054073</v>
      </c>
      <c r="P53" s="77"/>
      <c r="Q53" s="94">
        <v>606230923182</v>
      </c>
      <c r="R53" s="94"/>
    </row>
    <row r="54" spans="1:18" ht="18.75" x14ac:dyDescent="0.2">
      <c r="A54" s="27" t="s">
        <v>38</v>
      </c>
      <c r="B54" s="15"/>
      <c r="C54" s="78">
        <v>0</v>
      </c>
      <c r="D54" s="77"/>
      <c r="E54" s="78">
        <v>0</v>
      </c>
      <c r="F54" s="77"/>
      <c r="G54" s="78">
        <v>0</v>
      </c>
      <c r="H54" s="77"/>
      <c r="I54" s="78">
        <v>0</v>
      </c>
      <c r="J54" s="77"/>
      <c r="K54" s="78">
        <v>30969041</v>
      </c>
      <c r="L54" s="77"/>
      <c r="M54" s="78">
        <v>276138393955</v>
      </c>
      <c r="N54" s="77"/>
      <c r="O54" s="78">
        <v>218147931850</v>
      </c>
      <c r="P54" s="77"/>
      <c r="Q54" s="94">
        <v>57990462105</v>
      </c>
      <c r="R54" s="94"/>
    </row>
    <row r="55" spans="1:18" ht="18.75" x14ac:dyDescent="0.2">
      <c r="A55" s="27" t="s">
        <v>196</v>
      </c>
      <c r="B55" s="15"/>
      <c r="C55" s="78">
        <v>0</v>
      </c>
      <c r="D55" s="77"/>
      <c r="E55" s="78">
        <v>0</v>
      </c>
      <c r="F55" s="77"/>
      <c r="G55" s="78">
        <v>0</v>
      </c>
      <c r="H55" s="77"/>
      <c r="I55" s="78">
        <v>0</v>
      </c>
      <c r="J55" s="77"/>
      <c r="K55" s="78">
        <v>19600000</v>
      </c>
      <c r="L55" s="77"/>
      <c r="M55" s="78">
        <v>57090116079</v>
      </c>
      <c r="N55" s="77"/>
      <c r="O55" s="78">
        <v>53092210500</v>
      </c>
      <c r="P55" s="77"/>
      <c r="Q55" s="94">
        <v>3997905579</v>
      </c>
      <c r="R55" s="94"/>
    </row>
    <row r="56" spans="1:18" ht="18.75" x14ac:dyDescent="0.2">
      <c r="A56" s="27" t="s">
        <v>56</v>
      </c>
      <c r="B56" s="15"/>
      <c r="C56" s="78">
        <v>0</v>
      </c>
      <c r="D56" s="77"/>
      <c r="E56" s="78">
        <v>0</v>
      </c>
      <c r="F56" s="77"/>
      <c r="G56" s="78">
        <v>0</v>
      </c>
      <c r="H56" s="77"/>
      <c r="I56" s="78">
        <v>0</v>
      </c>
      <c r="J56" s="77"/>
      <c r="K56" s="78">
        <v>9200000</v>
      </c>
      <c r="L56" s="77"/>
      <c r="M56" s="78">
        <v>202174745971</v>
      </c>
      <c r="N56" s="77"/>
      <c r="O56" s="78">
        <v>139128920861</v>
      </c>
      <c r="P56" s="77"/>
      <c r="Q56" s="94">
        <v>63045825110</v>
      </c>
      <c r="R56" s="94"/>
    </row>
    <row r="57" spans="1:18" ht="18.75" x14ac:dyDescent="0.2">
      <c r="A57" s="27" t="s">
        <v>20</v>
      </c>
      <c r="B57" s="15"/>
      <c r="C57" s="78">
        <v>0</v>
      </c>
      <c r="D57" s="77"/>
      <c r="E57" s="78">
        <v>0</v>
      </c>
      <c r="F57" s="77"/>
      <c r="G57" s="78">
        <v>0</v>
      </c>
      <c r="H57" s="77"/>
      <c r="I57" s="78">
        <v>0</v>
      </c>
      <c r="J57" s="77"/>
      <c r="K57" s="78">
        <v>139608690</v>
      </c>
      <c r="L57" s="77"/>
      <c r="M57" s="78">
        <v>506593367163</v>
      </c>
      <c r="N57" s="77"/>
      <c r="O57" s="78">
        <v>543046127802</v>
      </c>
      <c r="P57" s="77"/>
      <c r="Q57" s="94">
        <v>-36452760639</v>
      </c>
      <c r="R57" s="94"/>
    </row>
    <row r="58" spans="1:18" ht="18.75" x14ac:dyDescent="0.2">
      <c r="A58" s="27" t="s">
        <v>197</v>
      </c>
      <c r="B58" s="15"/>
      <c r="C58" s="78">
        <v>0</v>
      </c>
      <c r="D58" s="77"/>
      <c r="E58" s="78">
        <v>0</v>
      </c>
      <c r="F58" s="77"/>
      <c r="G58" s="78">
        <v>0</v>
      </c>
      <c r="H58" s="77"/>
      <c r="I58" s="78">
        <v>0</v>
      </c>
      <c r="J58" s="77"/>
      <c r="K58" s="78">
        <v>129800000</v>
      </c>
      <c r="L58" s="77"/>
      <c r="M58" s="78">
        <v>434843932926</v>
      </c>
      <c r="N58" s="77"/>
      <c r="O58" s="78">
        <v>373406134860</v>
      </c>
      <c r="P58" s="77"/>
      <c r="Q58" s="94">
        <v>61437798066</v>
      </c>
      <c r="R58" s="94"/>
    </row>
    <row r="59" spans="1:18" ht="18.75" x14ac:dyDescent="0.2">
      <c r="A59" s="27" t="s">
        <v>198</v>
      </c>
      <c r="B59" s="15"/>
      <c r="C59" s="78">
        <v>0</v>
      </c>
      <c r="D59" s="77"/>
      <c r="E59" s="78">
        <v>0</v>
      </c>
      <c r="F59" s="77"/>
      <c r="G59" s="78">
        <v>0</v>
      </c>
      <c r="H59" s="77"/>
      <c r="I59" s="78">
        <v>0</v>
      </c>
      <c r="J59" s="77"/>
      <c r="K59" s="78">
        <v>6521262</v>
      </c>
      <c r="L59" s="77"/>
      <c r="M59" s="78">
        <v>402539148997</v>
      </c>
      <c r="N59" s="77"/>
      <c r="O59" s="78">
        <v>347589531532</v>
      </c>
      <c r="P59" s="77"/>
      <c r="Q59" s="94">
        <v>54949617465</v>
      </c>
      <c r="R59" s="94"/>
    </row>
    <row r="60" spans="1:18" ht="18.75" x14ac:dyDescent="0.2">
      <c r="A60" s="27" t="s">
        <v>199</v>
      </c>
      <c r="B60" s="15"/>
      <c r="C60" s="78">
        <v>0</v>
      </c>
      <c r="D60" s="77"/>
      <c r="E60" s="78">
        <v>0</v>
      </c>
      <c r="F60" s="77"/>
      <c r="G60" s="78">
        <v>0</v>
      </c>
      <c r="H60" s="77"/>
      <c r="I60" s="78">
        <v>0</v>
      </c>
      <c r="J60" s="77"/>
      <c r="K60" s="78">
        <v>36051657</v>
      </c>
      <c r="L60" s="77"/>
      <c r="M60" s="78">
        <v>760368909700</v>
      </c>
      <c r="N60" s="77"/>
      <c r="O60" s="78">
        <v>840381159077</v>
      </c>
      <c r="P60" s="77"/>
      <c r="Q60" s="94">
        <v>-80012249377</v>
      </c>
      <c r="R60" s="94"/>
    </row>
    <row r="61" spans="1:18" ht="18.75" x14ac:dyDescent="0.2">
      <c r="A61" s="27" t="s">
        <v>200</v>
      </c>
      <c r="B61" s="15"/>
      <c r="C61" s="78">
        <v>0</v>
      </c>
      <c r="D61" s="77"/>
      <c r="E61" s="78">
        <v>0</v>
      </c>
      <c r="F61" s="77"/>
      <c r="G61" s="78">
        <v>0</v>
      </c>
      <c r="H61" s="77"/>
      <c r="I61" s="78">
        <v>0</v>
      </c>
      <c r="J61" s="77"/>
      <c r="K61" s="78">
        <v>124478514</v>
      </c>
      <c r="L61" s="77"/>
      <c r="M61" s="78">
        <v>113359991248</v>
      </c>
      <c r="N61" s="77"/>
      <c r="O61" s="78">
        <v>153929906351</v>
      </c>
      <c r="P61" s="77"/>
      <c r="Q61" s="94">
        <v>-40569915103</v>
      </c>
      <c r="R61" s="94"/>
    </row>
    <row r="62" spans="1:18" ht="18.75" x14ac:dyDescent="0.2">
      <c r="A62" s="27" t="s">
        <v>201</v>
      </c>
      <c r="B62" s="15"/>
      <c r="C62" s="78">
        <v>0</v>
      </c>
      <c r="D62" s="77"/>
      <c r="E62" s="78">
        <v>0</v>
      </c>
      <c r="F62" s="77"/>
      <c r="G62" s="78">
        <v>0</v>
      </c>
      <c r="H62" s="77"/>
      <c r="I62" s="78">
        <v>0</v>
      </c>
      <c r="J62" s="77"/>
      <c r="K62" s="78">
        <v>12000000</v>
      </c>
      <c r="L62" s="77"/>
      <c r="M62" s="78">
        <v>380886202237</v>
      </c>
      <c r="N62" s="77"/>
      <c r="O62" s="78">
        <v>298811430000</v>
      </c>
      <c r="P62" s="77"/>
      <c r="Q62" s="94">
        <v>82074772237</v>
      </c>
      <c r="R62" s="94"/>
    </row>
    <row r="63" spans="1:18" ht="18.75" x14ac:dyDescent="0.2">
      <c r="A63" s="27" t="s">
        <v>28</v>
      </c>
      <c r="B63" s="15"/>
      <c r="C63" s="78">
        <v>0</v>
      </c>
      <c r="D63" s="77"/>
      <c r="E63" s="78">
        <v>0</v>
      </c>
      <c r="F63" s="77"/>
      <c r="G63" s="78">
        <v>0</v>
      </c>
      <c r="H63" s="77"/>
      <c r="I63" s="78">
        <v>0</v>
      </c>
      <c r="J63" s="77"/>
      <c r="K63" s="78">
        <v>71351870</v>
      </c>
      <c r="L63" s="77"/>
      <c r="M63" s="78">
        <v>1479374933177</v>
      </c>
      <c r="N63" s="77"/>
      <c r="O63" s="78">
        <v>1291572631573</v>
      </c>
      <c r="P63" s="77"/>
      <c r="Q63" s="94">
        <v>187802301604</v>
      </c>
      <c r="R63" s="94"/>
    </row>
    <row r="64" spans="1:18" ht="18.75" x14ac:dyDescent="0.2">
      <c r="A64" s="27" t="s">
        <v>202</v>
      </c>
      <c r="B64" s="15"/>
      <c r="C64" s="78">
        <v>0</v>
      </c>
      <c r="D64" s="77"/>
      <c r="E64" s="78">
        <v>0</v>
      </c>
      <c r="F64" s="77"/>
      <c r="G64" s="78">
        <v>0</v>
      </c>
      <c r="H64" s="77"/>
      <c r="I64" s="78">
        <v>0</v>
      </c>
      <c r="J64" s="77"/>
      <c r="K64" s="78">
        <v>375705</v>
      </c>
      <c r="L64" s="77"/>
      <c r="M64" s="78">
        <v>357909618119</v>
      </c>
      <c r="N64" s="77"/>
      <c r="O64" s="78">
        <v>357909629003</v>
      </c>
      <c r="P64" s="77"/>
      <c r="Q64" s="94">
        <v>-10884</v>
      </c>
      <c r="R64" s="94"/>
    </row>
    <row r="65" spans="1:18" ht="18.75" x14ac:dyDescent="0.2">
      <c r="A65" s="27" t="s">
        <v>203</v>
      </c>
      <c r="B65" s="15"/>
      <c r="C65" s="78">
        <v>0</v>
      </c>
      <c r="D65" s="77"/>
      <c r="E65" s="78">
        <v>0</v>
      </c>
      <c r="F65" s="77"/>
      <c r="G65" s="78">
        <v>0</v>
      </c>
      <c r="H65" s="77"/>
      <c r="I65" s="78">
        <v>0</v>
      </c>
      <c r="J65" s="77"/>
      <c r="K65" s="78">
        <v>110000499</v>
      </c>
      <c r="L65" s="77"/>
      <c r="M65" s="78">
        <v>665839062294</v>
      </c>
      <c r="N65" s="77"/>
      <c r="O65" s="78">
        <v>574066479162</v>
      </c>
      <c r="P65" s="77"/>
      <c r="Q65" s="94">
        <v>91772583132</v>
      </c>
      <c r="R65" s="94"/>
    </row>
    <row r="66" spans="1:18" ht="18.75" x14ac:dyDescent="0.2">
      <c r="A66" s="27" t="s">
        <v>204</v>
      </c>
      <c r="B66" s="15"/>
      <c r="C66" s="78">
        <v>0</v>
      </c>
      <c r="D66" s="77"/>
      <c r="E66" s="78">
        <v>0</v>
      </c>
      <c r="F66" s="77"/>
      <c r="G66" s="78">
        <v>0</v>
      </c>
      <c r="H66" s="77"/>
      <c r="I66" s="78">
        <v>0</v>
      </c>
      <c r="J66" s="77"/>
      <c r="K66" s="78">
        <v>265459741</v>
      </c>
      <c r="L66" s="77"/>
      <c r="M66" s="78">
        <v>549264130751</v>
      </c>
      <c r="N66" s="77"/>
      <c r="O66" s="78">
        <v>592114843067</v>
      </c>
      <c r="P66" s="77"/>
      <c r="Q66" s="94">
        <v>-42850712316</v>
      </c>
      <c r="R66" s="94"/>
    </row>
    <row r="67" spans="1:18" ht="18.75" x14ac:dyDescent="0.2">
      <c r="A67" s="27" t="s">
        <v>205</v>
      </c>
      <c r="B67" s="15"/>
      <c r="C67" s="78">
        <v>0</v>
      </c>
      <c r="D67" s="77"/>
      <c r="E67" s="78">
        <v>0</v>
      </c>
      <c r="F67" s="77"/>
      <c r="G67" s="78">
        <v>0</v>
      </c>
      <c r="H67" s="77"/>
      <c r="I67" s="78">
        <v>0</v>
      </c>
      <c r="J67" s="77"/>
      <c r="K67" s="78">
        <v>1046854</v>
      </c>
      <c r="L67" s="77"/>
      <c r="M67" s="78">
        <v>27586974640</v>
      </c>
      <c r="N67" s="77"/>
      <c r="O67" s="78">
        <v>30521537664</v>
      </c>
      <c r="P67" s="77"/>
      <c r="Q67" s="94">
        <v>-2934563024</v>
      </c>
      <c r="R67" s="94"/>
    </row>
    <row r="68" spans="1:18" ht="18.75" x14ac:dyDescent="0.2">
      <c r="A68" s="27" t="s">
        <v>206</v>
      </c>
      <c r="B68" s="15"/>
      <c r="C68" s="78">
        <v>0</v>
      </c>
      <c r="D68" s="77"/>
      <c r="E68" s="78">
        <v>0</v>
      </c>
      <c r="F68" s="77"/>
      <c r="G68" s="78">
        <v>0</v>
      </c>
      <c r="H68" s="77"/>
      <c r="I68" s="78">
        <v>0</v>
      </c>
      <c r="J68" s="77"/>
      <c r="K68" s="78">
        <v>98489423</v>
      </c>
      <c r="L68" s="77"/>
      <c r="M68" s="78">
        <v>654451126457</v>
      </c>
      <c r="N68" s="77"/>
      <c r="O68" s="78">
        <v>657910921470</v>
      </c>
      <c r="P68" s="77"/>
      <c r="Q68" s="94">
        <v>-3459795013</v>
      </c>
      <c r="R68" s="94"/>
    </row>
    <row r="69" spans="1:18" ht="18.75" x14ac:dyDescent="0.2">
      <c r="A69" s="27" t="s">
        <v>207</v>
      </c>
      <c r="B69" s="15"/>
      <c r="C69" s="78">
        <v>0</v>
      </c>
      <c r="D69" s="77"/>
      <c r="E69" s="78">
        <v>0</v>
      </c>
      <c r="F69" s="77"/>
      <c r="G69" s="78">
        <v>0</v>
      </c>
      <c r="H69" s="77"/>
      <c r="I69" s="78">
        <v>0</v>
      </c>
      <c r="J69" s="77"/>
      <c r="K69" s="78">
        <v>6771866</v>
      </c>
      <c r="L69" s="77"/>
      <c r="M69" s="78">
        <v>66995803182</v>
      </c>
      <c r="N69" s="77"/>
      <c r="O69" s="78">
        <v>49382154644</v>
      </c>
      <c r="P69" s="77"/>
      <c r="Q69" s="94">
        <v>17613648538</v>
      </c>
      <c r="R69" s="94"/>
    </row>
    <row r="70" spans="1:18" ht="18.75" x14ac:dyDescent="0.2">
      <c r="A70" s="27" t="s">
        <v>208</v>
      </c>
      <c r="B70" s="15"/>
      <c r="C70" s="78">
        <v>0</v>
      </c>
      <c r="D70" s="77"/>
      <c r="E70" s="78">
        <v>0</v>
      </c>
      <c r="F70" s="77"/>
      <c r="G70" s="78">
        <v>0</v>
      </c>
      <c r="H70" s="77"/>
      <c r="I70" s="78">
        <v>0</v>
      </c>
      <c r="J70" s="77"/>
      <c r="K70" s="78">
        <v>79058826</v>
      </c>
      <c r="L70" s="77"/>
      <c r="M70" s="78">
        <v>74091579306</v>
      </c>
      <c r="N70" s="77"/>
      <c r="O70" s="78">
        <v>110998591704</v>
      </c>
      <c r="P70" s="77"/>
      <c r="Q70" s="94">
        <v>-36907012398</v>
      </c>
      <c r="R70" s="94"/>
    </row>
    <row r="71" spans="1:18" ht="18.75" x14ac:dyDescent="0.2">
      <c r="A71" s="27" t="s">
        <v>209</v>
      </c>
      <c r="B71" s="15"/>
      <c r="C71" s="78">
        <v>0</v>
      </c>
      <c r="D71" s="77"/>
      <c r="E71" s="78">
        <v>0</v>
      </c>
      <c r="F71" s="77"/>
      <c r="G71" s="78">
        <v>0</v>
      </c>
      <c r="H71" s="77"/>
      <c r="I71" s="78">
        <v>0</v>
      </c>
      <c r="J71" s="77"/>
      <c r="K71" s="78">
        <v>63000000</v>
      </c>
      <c r="L71" s="77"/>
      <c r="M71" s="78">
        <v>130654526310</v>
      </c>
      <c r="N71" s="77"/>
      <c r="O71" s="78">
        <v>130654526310</v>
      </c>
      <c r="P71" s="77"/>
      <c r="Q71" s="94">
        <v>0</v>
      </c>
      <c r="R71" s="94"/>
    </row>
    <row r="72" spans="1:18" ht="18.75" x14ac:dyDescent="0.2">
      <c r="A72" s="27" t="s">
        <v>55</v>
      </c>
      <c r="B72" s="15"/>
      <c r="C72" s="78">
        <v>0</v>
      </c>
      <c r="D72" s="77"/>
      <c r="E72" s="78">
        <v>0</v>
      </c>
      <c r="F72" s="77"/>
      <c r="G72" s="78">
        <v>0</v>
      </c>
      <c r="H72" s="77"/>
      <c r="I72" s="78">
        <v>0</v>
      </c>
      <c r="J72" s="77"/>
      <c r="K72" s="78">
        <v>47312150</v>
      </c>
      <c r="L72" s="77"/>
      <c r="M72" s="78">
        <v>104754757910</v>
      </c>
      <c r="N72" s="77"/>
      <c r="O72" s="78">
        <v>104348144020</v>
      </c>
      <c r="P72" s="77"/>
      <c r="Q72" s="94">
        <v>406613890</v>
      </c>
      <c r="R72" s="94"/>
    </row>
    <row r="73" spans="1:18" ht="18.75" x14ac:dyDescent="0.2">
      <c r="A73" s="27" t="s">
        <v>210</v>
      </c>
      <c r="B73" s="15"/>
      <c r="C73" s="78">
        <v>0</v>
      </c>
      <c r="D73" s="77"/>
      <c r="E73" s="78">
        <v>0</v>
      </c>
      <c r="F73" s="77"/>
      <c r="G73" s="78">
        <v>0</v>
      </c>
      <c r="H73" s="77"/>
      <c r="I73" s="78">
        <v>0</v>
      </c>
      <c r="J73" s="77"/>
      <c r="K73" s="78">
        <v>631913879</v>
      </c>
      <c r="L73" s="77"/>
      <c r="M73" s="78">
        <v>1642068539234</v>
      </c>
      <c r="N73" s="77"/>
      <c r="O73" s="78">
        <v>1446341935324</v>
      </c>
      <c r="P73" s="77"/>
      <c r="Q73" s="94">
        <v>195726603910</v>
      </c>
      <c r="R73" s="94"/>
    </row>
    <row r="74" spans="1:18" ht="18.75" x14ac:dyDescent="0.2">
      <c r="A74" s="27" t="s">
        <v>211</v>
      </c>
      <c r="B74" s="15"/>
      <c r="C74" s="78">
        <v>0</v>
      </c>
      <c r="D74" s="77"/>
      <c r="E74" s="78">
        <v>0</v>
      </c>
      <c r="F74" s="77"/>
      <c r="G74" s="78">
        <v>0</v>
      </c>
      <c r="H74" s="77"/>
      <c r="I74" s="78">
        <v>0</v>
      </c>
      <c r="J74" s="77"/>
      <c r="K74" s="78">
        <v>200100000</v>
      </c>
      <c r="L74" s="77"/>
      <c r="M74" s="78">
        <v>2874836223163</v>
      </c>
      <c r="N74" s="77"/>
      <c r="O74" s="78">
        <v>2348919629719</v>
      </c>
      <c r="P74" s="77"/>
      <c r="Q74" s="94">
        <v>525916593444</v>
      </c>
      <c r="R74" s="94"/>
    </row>
    <row r="75" spans="1:18" ht="18.75" x14ac:dyDescent="0.2">
      <c r="A75" s="27" t="s">
        <v>212</v>
      </c>
      <c r="B75" s="15"/>
      <c r="C75" s="78">
        <v>0</v>
      </c>
      <c r="D75" s="77"/>
      <c r="E75" s="78">
        <v>0</v>
      </c>
      <c r="F75" s="77"/>
      <c r="G75" s="78">
        <v>0</v>
      </c>
      <c r="H75" s="77"/>
      <c r="I75" s="78">
        <v>0</v>
      </c>
      <c r="J75" s="77"/>
      <c r="K75" s="78">
        <v>726574917</v>
      </c>
      <c r="L75" s="77"/>
      <c r="M75" s="78">
        <v>406621079561</v>
      </c>
      <c r="N75" s="77"/>
      <c r="O75" s="78">
        <v>440562960000</v>
      </c>
      <c r="P75" s="77"/>
      <c r="Q75" s="94">
        <v>-33941880439</v>
      </c>
      <c r="R75" s="94"/>
    </row>
    <row r="76" spans="1:18" ht="18.75" x14ac:dyDescent="0.2">
      <c r="A76" s="27" t="s">
        <v>213</v>
      </c>
      <c r="B76" s="15"/>
      <c r="C76" s="78">
        <v>0</v>
      </c>
      <c r="D76" s="77"/>
      <c r="E76" s="78">
        <v>0</v>
      </c>
      <c r="F76" s="77"/>
      <c r="G76" s="78">
        <v>0</v>
      </c>
      <c r="H76" s="77"/>
      <c r="I76" s="78">
        <v>0</v>
      </c>
      <c r="J76" s="77"/>
      <c r="K76" s="78">
        <v>11407875</v>
      </c>
      <c r="L76" s="77"/>
      <c r="M76" s="78">
        <v>57292453702</v>
      </c>
      <c r="N76" s="77"/>
      <c r="O76" s="78">
        <v>59194790310</v>
      </c>
      <c r="P76" s="77"/>
      <c r="Q76" s="94">
        <v>-1902336608</v>
      </c>
      <c r="R76" s="94"/>
    </row>
    <row r="77" spans="1:18" ht="18.75" x14ac:dyDescent="0.2">
      <c r="A77" s="27" t="s">
        <v>214</v>
      </c>
      <c r="B77" s="15"/>
      <c r="C77" s="78">
        <v>0</v>
      </c>
      <c r="D77" s="77"/>
      <c r="E77" s="78">
        <v>0</v>
      </c>
      <c r="F77" s="77"/>
      <c r="G77" s="78">
        <v>0</v>
      </c>
      <c r="H77" s="77"/>
      <c r="I77" s="78">
        <v>0</v>
      </c>
      <c r="J77" s="77"/>
      <c r="K77" s="78">
        <v>8740377</v>
      </c>
      <c r="L77" s="77"/>
      <c r="M77" s="78">
        <v>225560624807</v>
      </c>
      <c r="N77" s="77"/>
      <c r="O77" s="78">
        <v>226853386571</v>
      </c>
      <c r="P77" s="77"/>
      <c r="Q77" s="94">
        <v>-1292761764</v>
      </c>
      <c r="R77" s="94"/>
    </row>
    <row r="78" spans="1:18" ht="18.75" x14ac:dyDescent="0.2">
      <c r="A78" s="27" t="s">
        <v>104</v>
      </c>
      <c r="B78" s="15"/>
      <c r="C78" s="78">
        <v>0</v>
      </c>
      <c r="D78" s="77"/>
      <c r="E78" s="78">
        <v>0</v>
      </c>
      <c r="F78" s="77"/>
      <c r="G78" s="78">
        <v>0</v>
      </c>
      <c r="H78" s="77"/>
      <c r="I78" s="78">
        <v>0</v>
      </c>
      <c r="J78" s="77"/>
      <c r="K78" s="78">
        <v>337500000</v>
      </c>
      <c r="L78" s="77"/>
      <c r="M78" s="78">
        <v>1185839284000</v>
      </c>
      <c r="N78" s="77"/>
      <c r="O78" s="78">
        <v>1153819253868</v>
      </c>
      <c r="P78" s="77"/>
      <c r="Q78" s="94">
        <v>32020030132</v>
      </c>
      <c r="R78" s="94"/>
    </row>
    <row r="79" spans="1:18" ht="18.75" x14ac:dyDescent="0.2">
      <c r="A79" s="27" t="s">
        <v>215</v>
      </c>
      <c r="B79" s="15"/>
      <c r="C79" s="78">
        <v>0</v>
      </c>
      <c r="D79" s="77"/>
      <c r="E79" s="78">
        <v>0</v>
      </c>
      <c r="F79" s="77"/>
      <c r="G79" s="78">
        <v>0</v>
      </c>
      <c r="H79" s="77"/>
      <c r="I79" s="78">
        <v>0</v>
      </c>
      <c r="J79" s="77"/>
      <c r="K79" s="78">
        <v>17737044</v>
      </c>
      <c r="L79" s="77"/>
      <c r="M79" s="78">
        <v>199311148865</v>
      </c>
      <c r="N79" s="77"/>
      <c r="O79" s="78">
        <v>153746754889</v>
      </c>
      <c r="P79" s="77"/>
      <c r="Q79" s="94">
        <v>45564393976</v>
      </c>
      <c r="R79" s="94"/>
    </row>
    <row r="80" spans="1:18" ht="18.75" x14ac:dyDescent="0.2">
      <c r="A80" s="27" t="s">
        <v>110</v>
      </c>
      <c r="B80" s="15"/>
      <c r="C80" s="78">
        <v>0</v>
      </c>
      <c r="D80" s="77"/>
      <c r="E80" s="78">
        <v>0</v>
      </c>
      <c r="F80" s="77"/>
      <c r="G80" s="78">
        <v>0</v>
      </c>
      <c r="H80" s="77"/>
      <c r="I80" s="78">
        <v>0</v>
      </c>
      <c r="J80" s="77"/>
      <c r="K80" s="78">
        <v>39850000</v>
      </c>
      <c r="L80" s="77"/>
      <c r="M80" s="78">
        <v>609920810156</v>
      </c>
      <c r="N80" s="77"/>
      <c r="O80" s="78">
        <v>429857003525</v>
      </c>
      <c r="P80" s="77"/>
      <c r="Q80" s="94">
        <v>180063806631</v>
      </c>
      <c r="R80" s="94"/>
    </row>
    <row r="81" spans="1:18" ht="18.75" x14ac:dyDescent="0.2">
      <c r="A81" s="27" t="s">
        <v>216</v>
      </c>
      <c r="B81" s="15"/>
      <c r="C81" s="78">
        <v>0</v>
      </c>
      <c r="D81" s="77"/>
      <c r="E81" s="78">
        <v>0</v>
      </c>
      <c r="F81" s="77"/>
      <c r="G81" s="78">
        <v>0</v>
      </c>
      <c r="H81" s="77"/>
      <c r="I81" s="78">
        <v>0</v>
      </c>
      <c r="J81" s="77"/>
      <c r="K81" s="78">
        <v>400000</v>
      </c>
      <c r="L81" s="77"/>
      <c r="M81" s="78">
        <v>1543958466</v>
      </c>
      <c r="N81" s="77"/>
      <c r="O81" s="78">
        <v>1411308475</v>
      </c>
      <c r="P81" s="77"/>
      <c r="Q81" s="94">
        <v>132649991</v>
      </c>
      <c r="R81" s="94"/>
    </row>
    <row r="82" spans="1:18" ht="18.75" x14ac:dyDescent="0.2">
      <c r="A82" s="27" t="s">
        <v>217</v>
      </c>
      <c r="B82" s="15"/>
      <c r="C82" s="78">
        <v>0</v>
      </c>
      <c r="D82" s="77"/>
      <c r="E82" s="78">
        <v>0</v>
      </c>
      <c r="F82" s="77"/>
      <c r="G82" s="78">
        <v>0</v>
      </c>
      <c r="H82" s="77"/>
      <c r="I82" s="78">
        <v>0</v>
      </c>
      <c r="J82" s="77"/>
      <c r="K82" s="78">
        <v>27247970</v>
      </c>
      <c r="L82" s="77"/>
      <c r="M82" s="78">
        <v>182287735021</v>
      </c>
      <c r="N82" s="77"/>
      <c r="O82" s="78">
        <v>166577944157</v>
      </c>
      <c r="P82" s="77"/>
      <c r="Q82" s="94">
        <v>15709790864</v>
      </c>
      <c r="R82" s="94"/>
    </row>
    <row r="83" spans="1:18" ht="18.75" x14ac:dyDescent="0.2">
      <c r="A83" s="27" t="s">
        <v>59</v>
      </c>
      <c r="B83" s="15"/>
      <c r="C83" s="78">
        <v>0</v>
      </c>
      <c r="D83" s="77"/>
      <c r="E83" s="78">
        <v>0</v>
      </c>
      <c r="F83" s="77"/>
      <c r="G83" s="78">
        <v>0</v>
      </c>
      <c r="H83" s="77"/>
      <c r="I83" s="78">
        <v>0</v>
      </c>
      <c r="J83" s="77"/>
      <c r="K83" s="78">
        <v>1</v>
      </c>
      <c r="L83" s="77"/>
      <c r="M83" s="78">
        <v>1</v>
      </c>
      <c r="N83" s="77"/>
      <c r="O83" s="78">
        <v>4782</v>
      </c>
      <c r="P83" s="77"/>
      <c r="Q83" s="94">
        <v>-4781</v>
      </c>
      <c r="R83" s="94"/>
    </row>
    <row r="84" spans="1:18" ht="18.75" x14ac:dyDescent="0.2">
      <c r="A84" s="27" t="s">
        <v>218</v>
      </c>
      <c r="B84" s="15"/>
      <c r="C84" s="78">
        <v>0</v>
      </c>
      <c r="D84" s="77"/>
      <c r="E84" s="78">
        <v>0</v>
      </c>
      <c r="F84" s="77"/>
      <c r="G84" s="78">
        <v>0</v>
      </c>
      <c r="H84" s="77"/>
      <c r="I84" s="78">
        <v>0</v>
      </c>
      <c r="J84" s="77"/>
      <c r="K84" s="78">
        <v>73243915</v>
      </c>
      <c r="L84" s="77"/>
      <c r="M84" s="78">
        <v>267324562385</v>
      </c>
      <c r="N84" s="77"/>
      <c r="O84" s="78">
        <v>217769068093</v>
      </c>
      <c r="P84" s="77"/>
      <c r="Q84" s="94">
        <v>49555494292</v>
      </c>
      <c r="R84" s="94"/>
    </row>
    <row r="85" spans="1:18" ht="18.75" x14ac:dyDescent="0.2">
      <c r="A85" s="27" t="s">
        <v>219</v>
      </c>
      <c r="B85" s="15"/>
      <c r="C85" s="78">
        <v>0</v>
      </c>
      <c r="D85" s="77"/>
      <c r="E85" s="78">
        <v>0</v>
      </c>
      <c r="F85" s="77"/>
      <c r="G85" s="78">
        <v>0</v>
      </c>
      <c r="H85" s="77"/>
      <c r="I85" s="78">
        <v>0</v>
      </c>
      <c r="J85" s="77"/>
      <c r="K85" s="78">
        <v>190000</v>
      </c>
      <c r="L85" s="77"/>
      <c r="M85" s="78">
        <v>2761508330</v>
      </c>
      <c r="N85" s="77"/>
      <c r="O85" s="78">
        <v>855776340</v>
      </c>
      <c r="P85" s="77"/>
      <c r="Q85" s="94">
        <v>1905731990</v>
      </c>
      <c r="R85" s="94"/>
    </row>
    <row r="86" spans="1:18" ht="18.75" x14ac:dyDescent="0.2">
      <c r="A86" s="27" t="s">
        <v>220</v>
      </c>
      <c r="B86" s="15"/>
      <c r="C86" s="78">
        <v>0</v>
      </c>
      <c r="D86" s="77"/>
      <c r="E86" s="78">
        <v>0</v>
      </c>
      <c r="F86" s="77"/>
      <c r="G86" s="78">
        <v>0</v>
      </c>
      <c r="H86" s="77"/>
      <c r="I86" s="78">
        <v>0</v>
      </c>
      <c r="J86" s="77"/>
      <c r="K86" s="78">
        <v>2450000</v>
      </c>
      <c r="L86" s="77"/>
      <c r="M86" s="78">
        <v>104677694915</v>
      </c>
      <c r="N86" s="77"/>
      <c r="O86" s="78">
        <v>104479625250</v>
      </c>
      <c r="P86" s="77"/>
      <c r="Q86" s="94">
        <v>198069665</v>
      </c>
      <c r="R86" s="94"/>
    </row>
    <row r="87" spans="1:18" ht="18.75" x14ac:dyDescent="0.2">
      <c r="A87" s="27" t="s">
        <v>27</v>
      </c>
      <c r="B87" s="15"/>
      <c r="C87" s="78">
        <v>0</v>
      </c>
      <c r="D87" s="77"/>
      <c r="E87" s="78">
        <v>0</v>
      </c>
      <c r="F87" s="77"/>
      <c r="G87" s="78">
        <v>0</v>
      </c>
      <c r="H87" s="77"/>
      <c r="I87" s="78">
        <v>0</v>
      </c>
      <c r="J87" s="77"/>
      <c r="K87" s="78">
        <v>70000000</v>
      </c>
      <c r="L87" s="77"/>
      <c r="M87" s="78">
        <v>719589766113</v>
      </c>
      <c r="N87" s="77"/>
      <c r="O87" s="78">
        <v>759220179556</v>
      </c>
      <c r="P87" s="77"/>
      <c r="Q87" s="94">
        <v>-39630413443</v>
      </c>
      <c r="R87" s="94"/>
    </row>
    <row r="88" spans="1:18" ht="18.75" x14ac:dyDescent="0.2">
      <c r="A88" s="27" t="s">
        <v>221</v>
      </c>
      <c r="B88" s="15"/>
      <c r="C88" s="78">
        <v>0</v>
      </c>
      <c r="D88" s="77"/>
      <c r="E88" s="78">
        <v>0</v>
      </c>
      <c r="F88" s="77"/>
      <c r="G88" s="78">
        <v>0</v>
      </c>
      <c r="H88" s="77"/>
      <c r="I88" s="78">
        <v>0</v>
      </c>
      <c r="J88" s="77"/>
      <c r="K88" s="78">
        <v>93633966</v>
      </c>
      <c r="L88" s="77"/>
      <c r="M88" s="78">
        <v>429978249263</v>
      </c>
      <c r="N88" s="77"/>
      <c r="O88" s="78">
        <v>393548887864</v>
      </c>
      <c r="P88" s="77"/>
      <c r="Q88" s="94">
        <v>36429361399</v>
      </c>
      <c r="R88" s="94"/>
    </row>
    <row r="89" spans="1:18" ht="18.75" x14ac:dyDescent="0.2">
      <c r="A89" s="27" t="s">
        <v>222</v>
      </c>
      <c r="B89" s="15"/>
      <c r="C89" s="78">
        <v>0</v>
      </c>
      <c r="D89" s="77"/>
      <c r="E89" s="78">
        <v>0</v>
      </c>
      <c r="F89" s="77"/>
      <c r="G89" s="78">
        <v>0</v>
      </c>
      <c r="H89" s="77"/>
      <c r="I89" s="78">
        <v>0</v>
      </c>
      <c r="J89" s="77"/>
      <c r="K89" s="78">
        <v>18187853</v>
      </c>
      <c r="L89" s="77"/>
      <c r="M89" s="78">
        <v>460579413811</v>
      </c>
      <c r="N89" s="77"/>
      <c r="O89" s="78">
        <v>407148903259</v>
      </c>
      <c r="P89" s="77"/>
      <c r="Q89" s="94">
        <v>53430510552</v>
      </c>
      <c r="R89" s="94"/>
    </row>
    <row r="90" spans="1:18" ht="18.75" x14ac:dyDescent="0.2">
      <c r="A90" s="27" t="s">
        <v>223</v>
      </c>
      <c r="B90" s="15"/>
      <c r="C90" s="78">
        <v>0</v>
      </c>
      <c r="D90" s="77"/>
      <c r="E90" s="78">
        <v>0</v>
      </c>
      <c r="F90" s="77"/>
      <c r="G90" s="78">
        <v>0</v>
      </c>
      <c r="H90" s="77"/>
      <c r="I90" s="78">
        <v>0</v>
      </c>
      <c r="J90" s="77"/>
      <c r="K90" s="78">
        <v>41224235</v>
      </c>
      <c r="L90" s="77"/>
      <c r="M90" s="78">
        <v>65646028880</v>
      </c>
      <c r="N90" s="77"/>
      <c r="O90" s="78">
        <v>65689258135</v>
      </c>
      <c r="P90" s="77"/>
      <c r="Q90" s="94">
        <v>-43229255</v>
      </c>
      <c r="R90" s="94"/>
    </row>
    <row r="91" spans="1:18" ht="18.75" x14ac:dyDescent="0.2">
      <c r="A91" s="27" t="s">
        <v>224</v>
      </c>
      <c r="B91" s="15"/>
      <c r="C91" s="78">
        <v>0</v>
      </c>
      <c r="D91" s="77"/>
      <c r="E91" s="78">
        <v>0</v>
      </c>
      <c r="F91" s="77"/>
      <c r="G91" s="78">
        <v>0</v>
      </c>
      <c r="H91" s="77"/>
      <c r="I91" s="78">
        <v>0</v>
      </c>
      <c r="J91" s="77"/>
      <c r="K91" s="78">
        <v>57300000</v>
      </c>
      <c r="L91" s="77"/>
      <c r="M91" s="78">
        <v>549790314305</v>
      </c>
      <c r="N91" s="77"/>
      <c r="O91" s="78">
        <v>555053843752</v>
      </c>
      <c r="P91" s="77"/>
      <c r="Q91" s="94">
        <v>-5263529447</v>
      </c>
      <c r="R91" s="94"/>
    </row>
    <row r="92" spans="1:18" ht="18.75" x14ac:dyDescent="0.2">
      <c r="A92" s="27" t="s">
        <v>57</v>
      </c>
      <c r="B92" s="15"/>
      <c r="C92" s="78">
        <v>0</v>
      </c>
      <c r="D92" s="77"/>
      <c r="E92" s="78">
        <v>0</v>
      </c>
      <c r="F92" s="77"/>
      <c r="G92" s="78">
        <v>0</v>
      </c>
      <c r="H92" s="77"/>
      <c r="I92" s="78">
        <v>0</v>
      </c>
      <c r="J92" s="77"/>
      <c r="K92" s="78">
        <v>13171442</v>
      </c>
      <c r="L92" s="77"/>
      <c r="M92" s="78">
        <v>192471892668</v>
      </c>
      <c r="N92" s="77"/>
      <c r="O92" s="78">
        <v>167343913856</v>
      </c>
      <c r="P92" s="77"/>
      <c r="Q92" s="94">
        <v>25127978812</v>
      </c>
      <c r="R92" s="94"/>
    </row>
    <row r="93" spans="1:18" ht="18.75" x14ac:dyDescent="0.2">
      <c r="A93" s="27" t="s">
        <v>225</v>
      </c>
      <c r="B93" s="15"/>
      <c r="C93" s="78">
        <v>0</v>
      </c>
      <c r="D93" s="77"/>
      <c r="E93" s="78">
        <v>0</v>
      </c>
      <c r="F93" s="77"/>
      <c r="G93" s="78">
        <v>0</v>
      </c>
      <c r="H93" s="77"/>
      <c r="I93" s="78">
        <v>0</v>
      </c>
      <c r="J93" s="77"/>
      <c r="K93" s="78">
        <v>23000000</v>
      </c>
      <c r="L93" s="77"/>
      <c r="M93" s="78">
        <v>68674819011</v>
      </c>
      <c r="N93" s="77"/>
      <c r="O93" s="78">
        <v>66851850600</v>
      </c>
      <c r="P93" s="77"/>
      <c r="Q93" s="94">
        <v>1822968411</v>
      </c>
      <c r="R93" s="94"/>
    </row>
    <row r="94" spans="1:18" ht="18.75" x14ac:dyDescent="0.2">
      <c r="A94" s="27" t="s">
        <v>79</v>
      </c>
      <c r="B94" s="15"/>
      <c r="C94" s="78">
        <v>0</v>
      </c>
      <c r="D94" s="77"/>
      <c r="E94" s="78">
        <v>0</v>
      </c>
      <c r="F94" s="77"/>
      <c r="G94" s="78">
        <v>0</v>
      </c>
      <c r="H94" s="77"/>
      <c r="I94" s="78">
        <v>0</v>
      </c>
      <c r="J94" s="77"/>
      <c r="K94" s="78">
        <v>50000000</v>
      </c>
      <c r="L94" s="77"/>
      <c r="M94" s="78">
        <v>237480136299</v>
      </c>
      <c r="N94" s="77"/>
      <c r="O94" s="78">
        <v>179451994918</v>
      </c>
      <c r="P94" s="77"/>
      <c r="Q94" s="94">
        <v>58028141381</v>
      </c>
      <c r="R94" s="94"/>
    </row>
    <row r="95" spans="1:18" ht="18.75" x14ac:dyDescent="0.2">
      <c r="A95" s="27" t="s">
        <v>108</v>
      </c>
      <c r="B95" s="15"/>
      <c r="C95" s="78">
        <v>0</v>
      </c>
      <c r="D95" s="77"/>
      <c r="E95" s="78">
        <v>0</v>
      </c>
      <c r="F95" s="77"/>
      <c r="G95" s="78">
        <v>0</v>
      </c>
      <c r="H95" s="77"/>
      <c r="I95" s="78">
        <v>0</v>
      </c>
      <c r="J95" s="77"/>
      <c r="K95" s="78">
        <v>4776654200</v>
      </c>
      <c r="L95" s="77"/>
      <c r="M95" s="78">
        <v>2829092667982</v>
      </c>
      <c r="N95" s="77"/>
      <c r="O95" s="78">
        <v>2528449276777</v>
      </c>
      <c r="P95" s="77"/>
      <c r="Q95" s="94">
        <v>300643391205</v>
      </c>
      <c r="R95" s="94"/>
    </row>
    <row r="96" spans="1:18" ht="18.75" x14ac:dyDescent="0.2">
      <c r="A96" s="27" t="s">
        <v>99</v>
      </c>
      <c r="B96" s="15"/>
      <c r="C96" s="78">
        <v>0</v>
      </c>
      <c r="D96" s="77"/>
      <c r="E96" s="78">
        <v>0</v>
      </c>
      <c r="F96" s="77"/>
      <c r="G96" s="78">
        <v>0</v>
      </c>
      <c r="H96" s="77"/>
      <c r="I96" s="78">
        <v>0</v>
      </c>
      <c r="J96" s="77"/>
      <c r="K96" s="78">
        <v>949191968</v>
      </c>
      <c r="L96" s="77"/>
      <c r="M96" s="78">
        <v>2450084037665</v>
      </c>
      <c r="N96" s="77"/>
      <c r="O96" s="78">
        <v>2710008067340</v>
      </c>
      <c r="P96" s="77"/>
      <c r="Q96" s="94">
        <v>-259924029675</v>
      </c>
      <c r="R96" s="94"/>
    </row>
    <row r="97" spans="1:18" ht="18.75" x14ac:dyDescent="0.2">
      <c r="A97" s="27" t="s">
        <v>226</v>
      </c>
      <c r="B97" s="15"/>
      <c r="C97" s="78">
        <v>0</v>
      </c>
      <c r="D97" s="77"/>
      <c r="E97" s="78">
        <v>0</v>
      </c>
      <c r="F97" s="77"/>
      <c r="G97" s="78">
        <v>0</v>
      </c>
      <c r="H97" s="77"/>
      <c r="I97" s="78">
        <v>0</v>
      </c>
      <c r="J97" s="77"/>
      <c r="K97" s="78">
        <v>54800000</v>
      </c>
      <c r="L97" s="77"/>
      <c r="M97" s="78">
        <v>586932989429</v>
      </c>
      <c r="N97" s="77"/>
      <c r="O97" s="78">
        <v>633467541198</v>
      </c>
      <c r="P97" s="77"/>
      <c r="Q97" s="94">
        <v>-46534551769</v>
      </c>
      <c r="R97" s="94"/>
    </row>
    <row r="98" spans="1:18" ht="18.75" x14ac:dyDescent="0.2">
      <c r="A98" s="27" t="s">
        <v>227</v>
      </c>
      <c r="B98" s="15"/>
      <c r="C98" s="78">
        <v>0</v>
      </c>
      <c r="D98" s="77"/>
      <c r="E98" s="78">
        <v>0</v>
      </c>
      <c r="F98" s="77"/>
      <c r="G98" s="78">
        <v>0</v>
      </c>
      <c r="H98" s="77"/>
      <c r="I98" s="78">
        <v>0</v>
      </c>
      <c r="J98" s="77"/>
      <c r="K98" s="78">
        <v>37557252</v>
      </c>
      <c r="L98" s="77"/>
      <c r="M98" s="78">
        <v>92486974336</v>
      </c>
      <c r="N98" s="77"/>
      <c r="O98" s="78">
        <v>125290992672</v>
      </c>
      <c r="P98" s="77"/>
      <c r="Q98" s="94">
        <v>-32804018336</v>
      </c>
      <c r="R98" s="94"/>
    </row>
    <row r="99" spans="1:18" ht="18.75" x14ac:dyDescent="0.2">
      <c r="A99" s="27" t="s">
        <v>228</v>
      </c>
      <c r="B99" s="15"/>
      <c r="C99" s="78">
        <v>0</v>
      </c>
      <c r="D99" s="77"/>
      <c r="E99" s="78">
        <v>0</v>
      </c>
      <c r="F99" s="77"/>
      <c r="G99" s="78">
        <v>0</v>
      </c>
      <c r="H99" s="77"/>
      <c r="I99" s="78">
        <v>0</v>
      </c>
      <c r="J99" s="77"/>
      <c r="K99" s="78">
        <v>57300000</v>
      </c>
      <c r="L99" s="77"/>
      <c r="M99" s="78">
        <v>497753843752</v>
      </c>
      <c r="N99" s="77"/>
      <c r="O99" s="78">
        <v>610049910998</v>
      </c>
      <c r="P99" s="77"/>
      <c r="Q99" s="94">
        <v>-112296067246</v>
      </c>
      <c r="R99" s="94"/>
    </row>
    <row r="100" spans="1:18" ht="18.75" x14ac:dyDescent="0.2">
      <c r="A100" s="27" t="s">
        <v>229</v>
      </c>
      <c r="B100" s="15"/>
      <c r="C100" s="78">
        <v>0</v>
      </c>
      <c r="D100" s="77"/>
      <c r="E100" s="78">
        <v>0</v>
      </c>
      <c r="F100" s="77"/>
      <c r="G100" s="78">
        <v>0</v>
      </c>
      <c r="H100" s="77"/>
      <c r="I100" s="78">
        <v>0</v>
      </c>
      <c r="J100" s="77"/>
      <c r="K100" s="78">
        <v>1600000</v>
      </c>
      <c r="L100" s="77"/>
      <c r="M100" s="78">
        <v>6182300274</v>
      </c>
      <c r="N100" s="77"/>
      <c r="O100" s="78">
        <v>5300408396</v>
      </c>
      <c r="P100" s="77"/>
      <c r="Q100" s="94">
        <v>881891878</v>
      </c>
      <c r="R100" s="94"/>
    </row>
    <row r="101" spans="1:18" ht="18.75" x14ac:dyDescent="0.2">
      <c r="A101" s="27" t="s">
        <v>109</v>
      </c>
      <c r="B101" s="15"/>
      <c r="C101" s="78">
        <v>0</v>
      </c>
      <c r="D101" s="77"/>
      <c r="E101" s="78">
        <v>0</v>
      </c>
      <c r="F101" s="77"/>
      <c r="G101" s="78">
        <v>0</v>
      </c>
      <c r="H101" s="77"/>
      <c r="I101" s="78">
        <v>0</v>
      </c>
      <c r="J101" s="77"/>
      <c r="K101" s="78">
        <v>9663560</v>
      </c>
      <c r="L101" s="77"/>
      <c r="M101" s="78">
        <v>574679828177</v>
      </c>
      <c r="N101" s="77"/>
      <c r="O101" s="78">
        <v>353360334437</v>
      </c>
      <c r="P101" s="77"/>
      <c r="Q101" s="94">
        <v>221319493740</v>
      </c>
      <c r="R101" s="94"/>
    </row>
    <row r="102" spans="1:18" ht="18.75" x14ac:dyDescent="0.2">
      <c r="A102" s="27" t="s">
        <v>230</v>
      </c>
      <c r="B102" s="15"/>
      <c r="C102" s="78">
        <v>0</v>
      </c>
      <c r="D102" s="77"/>
      <c r="E102" s="78">
        <v>0</v>
      </c>
      <c r="F102" s="77"/>
      <c r="G102" s="78">
        <v>0</v>
      </c>
      <c r="H102" s="77"/>
      <c r="I102" s="78">
        <v>0</v>
      </c>
      <c r="J102" s="77"/>
      <c r="K102" s="78">
        <v>357000</v>
      </c>
      <c r="L102" s="77"/>
      <c r="M102" s="78">
        <v>9812317336</v>
      </c>
      <c r="N102" s="77"/>
      <c r="O102" s="78">
        <v>6494962068</v>
      </c>
      <c r="P102" s="77"/>
      <c r="Q102" s="94">
        <v>3317355268</v>
      </c>
      <c r="R102" s="94"/>
    </row>
    <row r="103" spans="1:18" ht="18.75" x14ac:dyDescent="0.2">
      <c r="A103" s="27" t="s">
        <v>51</v>
      </c>
      <c r="B103" s="15"/>
      <c r="C103" s="78">
        <v>0</v>
      </c>
      <c r="D103" s="77"/>
      <c r="E103" s="78">
        <v>0</v>
      </c>
      <c r="F103" s="77"/>
      <c r="G103" s="78">
        <v>0</v>
      </c>
      <c r="H103" s="77"/>
      <c r="I103" s="78">
        <v>0</v>
      </c>
      <c r="J103" s="77"/>
      <c r="K103" s="78">
        <v>205738</v>
      </c>
      <c r="L103" s="77"/>
      <c r="M103" s="78">
        <v>403770327</v>
      </c>
      <c r="N103" s="77"/>
      <c r="O103" s="78">
        <v>455529910</v>
      </c>
      <c r="P103" s="77"/>
      <c r="Q103" s="94">
        <v>-51759583</v>
      </c>
      <c r="R103" s="94"/>
    </row>
    <row r="104" spans="1:18" ht="18.75" x14ac:dyDescent="0.2">
      <c r="A104" s="27" t="s">
        <v>231</v>
      </c>
      <c r="B104" s="15"/>
      <c r="C104" s="78">
        <v>0</v>
      </c>
      <c r="D104" s="77"/>
      <c r="E104" s="78">
        <v>0</v>
      </c>
      <c r="F104" s="77"/>
      <c r="G104" s="78">
        <v>0</v>
      </c>
      <c r="H104" s="77"/>
      <c r="I104" s="78">
        <v>0</v>
      </c>
      <c r="J104" s="77"/>
      <c r="K104" s="78">
        <v>701202</v>
      </c>
      <c r="L104" s="77"/>
      <c r="M104" s="78">
        <v>6069023643358</v>
      </c>
      <c r="N104" s="77"/>
      <c r="O104" s="78">
        <v>5466559655699</v>
      </c>
      <c r="P104" s="77"/>
      <c r="Q104" s="94">
        <v>602463987659</v>
      </c>
      <c r="R104" s="94"/>
    </row>
    <row r="105" spans="1:18" ht="18.75" x14ac:dyDescent="0.2">
      <c r="A105" s="27" t="s">
        <v>232</v>
      </c>
      <c r="B105" s="15"/>
      <c r="C105" s="78">
        <v>0</v>
      </c>
      <c r="D105" s="77"/>
      <c r="E105" s="78">
        <v>0</v>
      </c>
      <c r="F105" s="77"/>
      <c r="G105" s="78">
        <v>0</v>
      </c>
      <c r="H105" s="77"/>
      <c r="I105" s="78">
        <v>0</v>
      </c>
      <c r="J105" s="77"/>
      <c r="K105" s="78">
        <v>8633940</v>
      </c>
      <c r="L105" s="77"/>
      <c r="M105" s="78">
        <v>180741105493</v>
      </c>
      <c r="N105" s="77"/>
      <c r="O105" s="78">
        <v>161266453791</v>
      </c>
      <c r="P105" s="77"/>
      <c r="Q105" s="94">
        <v>19474651702</v>
      </c>
      <c r="R105" s="94"/>
    </row>
    <row r="106" spans="1:18" ht="18.75" x14ac:dyDescent="0.2">
      <c r="A106" s="27" t="s">
        <v>233</v>
      </c>
      <c r="B106" s="15"/>
      <c r="C106" s="78">
        <v>0</v>
      </c>
      <c r="D106" s="77"/>
      <c r="E106" s="78">
        <v>0</v>
      </c>
      <c r="F106" s="77"/>
      <c r="G106" s="78">
        <v>0</v>
      </c>
      <c r="H106" s="77"/>
      <c r="I106" s="78">
        <v>0</v>
      </c>
      <c r="J106" s="77"/>
      <c r="K106" s="78">
        <v>15395825</v>
      </c>
      <c r="L106" s="77"/>
      <c r="M106" s="78">
        <v>62441216956</v>
      </c>
      <c r="N106" s="77"/>
      <c r="O106" s="78">
        <v>63818596738</v>
      </c>
      <c r="P106" s="77"/>
      <c r="Q106" s="94">
        <v>-1377379782</v>
      </c>
      <c r="R106" s="94"/>
    </row>
    <row r="107" spans="1:18" ht="18.75" x14ac:dyDescent="0.2">
      <c r="A107" s="27" t="s">
        <v>39</v>
      </c>
      <c r="B107" s="15"/>
      <c r="C107" s="78">
        <v>0</v>
      </c>
      <c r="D107" s="77"/>
      <c r="E107" s="78">
        <v>0</v>
      </c>
      <c r="F107" s="77"/>
      <c r="G107" s="78">
        <v>0</v>
      </c>
      <c r="H107" s="77"/>
      <c r="I107" s="78">
        <v>0</v>
      </c>
      <c r="J107" s="77"/>
      <c r="K107" s="78">
        <v>43540998</v>
      </c>
      <c r="L107" s="77"/>
      <c r="M107" s="78">
        <v>293140247818</v>
      </c>
      <c r="N107" s="77"/>
      <c r="O107" s="78">
        <v>273995779028</v>
      </c>
      <c r="P107" s="77"/>
      <c r="Q107" s="94">
        <v>19144468790</v>
      </c>
      <c r="R107" s="94"/>
    </row>
    <row r="108" spans="1:18" ht="18.75" x14ac:dyDescent="0.2">
      <c r="A108" s="27" t="s">
        <v>64</v>
      </c>
      <c r="B108" s="15"/>
      <c r="C108" s="78">
        <v>0</v>
      </c>
      <c r="D108" s="77"/>
      <c r="E108" s="78">
        <v>0</v>
      </c>
      <c r="F108" s="77"/>
      <c r="G108" s="78">
        <v>0</v>
      </c>
      <c r="H108" s="77"/>
      <c r="I108" s="78">
        <v>0</v>
      </c>
      <c r="J108" s="77"/>
      <c r="K108" s="78">
        <v>18842258</v>
      </c>
      <c r="L108" s="77"/>
      <c r="M108" s="78">
        <v>435587249140</v>
      </c>
      <c r="N108" s="77"/>
      <c r="O108" s="78">
        <v>280643423248</v>
      </c>
      <c r="P108" s="77"/>
      <c r="Q108" s="94">
        <v>154943825892</v>
      </c>
      <c r="R108" s="94"/>
    </row>
    <row r="109" spans="1:18" ht="18.75" x14ac:dyDescent="0.2">
      <c r="A109" s="27" t="s">
        <v>234</v>
      </c>
      <c r="B109" s="15"/>
      <c r="C109" s="78">
        <v>0</v>
      </c>
      <c r="D109" s="77"/>
      <c r="E109" s="78">
        <v>0</v>
      </c>
      <c r="F109" s="77"/>
      <c r="G109" s="78">
        <v>0</v>
      </c>
      <c r="H109" s="77"/>
      <c r="I109" s="78">
        <v>0</v>
      </c>
      <c r="J109" s="77"/>
      <c r="K109" s="78">
        <v>23925582</v>
      </c>
      <c r="L109" s="77"/>
      <c r="M109" s="78">
        <v>348377616481</v>
      </c>
      <c r="N109" s="77"/>
      <c r="O109" s="78">
        <v>370866104721</v>
      </c>
      <c r="P109" s="77"/>
      <c r="Q109" s="94">
        <v>-22488488240</v>
      </c>
      <c r="R109" s="94"/>
    </row>
    <row r="110" spans="1:18" ht="18.75" x14ac:dyDescent="0.2">
      <c r="A110" s="27" t="s">
        <v>235</v>
      </c>
      <c r="B110" s="15"/>
      <c r="C110" s="78">
        <v>0</v>
      </c>
      <c r="D110" s="77"/>
      <c r="E110" s="78">
        <v>0</v>
      </c>
      <c r="F110" s="77"/>
      <c r="G110" s="78">
        <v>0</v>
      </c>
      <c r="H110" s="77"/>
      <c r="I110" s="78">
        <v>0</v>
      </c>
      <c r="J110" s="77"/>
      <c r="K110" s="78">
        <v>102274499</v>
      </c>
      <c r="L110" s="77"/>
      <c r="M110" s="78">
        <v>200300793995</v>
      </c>
      <c r="N110" s="77"/>
      <c r="O110" s="78">
        <v>245816962154</v>
      </c>
      <c r="P110" s="77"/>
      <c r="Q110" s="94">
        <v>-45516168159</v>
      </c>
      <c r="R110" s="94"/>
    </row>
    <row r="111" spans="1:18" ht="18.75" x14ac:dyDescent="0.2">
      <c r="A111" s="27" t="s">
        <v>236</v>
      </c>
      <c r="B111" s="15"/>
      <c r="C111" s="78">
        <v>0</v>
      </c>
      <c r="D111" s="77"/>
      <c r="E111" s="78">
        <v>0</v>
      </c>
      <c r="F111" s="77"/>
      <c r="G111" s="78">
        <v>0</v>
      </c>
      <c r="H111" s="77"/>
      <c r="I111" s="78">
        <v>0</v>
      </c>
      <c r="J111" s="77"/>
      <c r="K111" s="78">
        <v>2163067</v>
      </c>
      <c r="L111" s="77"/>
      <c r="M111" s="78">
        <v>123689175003</v>
      </c>
      <c r="N111" s="77"/>
      <c r="O111" s="78">
        <v>101424780761</v>
      </c>
      <c r="P111" s="77"/>
      <c r="Q111" s="94">
        <v>22264394242</v>
      </c>
      <c r="R111" s="94"/>
    </row>
    <row r="112" spans="1:18" ht="18.75" x14ac:dyDescent="0.2">
      <c r="A112" s="27" t="s">
        <v>237</v>
      </c>
      <c r="B112" s="15"/>
      <c r="C112" s="78">
        <v>0</v>
      </c>
      <c r="D112" s="77"/>
      <c r="E112" s="78">
        <v>0</v>
      </c>
      <c r="F112" s="77"/>
      <c r="G112" s="78">
        <v>0</v>
      </c>
      <c r="H112" s="77"/>
      <c r="I112" s="78">
        <v>0</v>
      </c>
      <c r="J112" s="77"/>
      <c r="K112" s="78">
        <v>27355655</v>
      </c>
      <c r="L112" s="77"/>
      <c r="M112" s="78">
        <v>1571881405431</v>
      </c>
      <c r="N112" s="77"/>
      <c r="O112" s="78">
        <v>1643317164351</v>
      </c>
      <c r="P112" s="77"/>
      <c r="Q112" s="94">
        <v>-71435758920</v>
      </c>
      <c r="R112" s="94"/>
    </row>
    <row r="113" spans="1:18" ht="18.75" x14ac:dyDescent="0.2">
      <c r="A113" s="27" t="s">
        <v>238</v>
      </c>
      <c r="B113" s="15"/>
      <c r="C113" s="78">
        <v>0</v>
      </c>
      <c r="D113" s="77"/>
      <c r="E113" s="78">
        <v>0</v>
      </c>
      <c r="F113" s="77"/>
      <c r="G113" s="78">
        <v>0</v>
      </c>
      <c r="H113" s="77"/>
      <c r="I113" s="78">
        <v>0</v>
      </c>
      <c r="J113" s="77"/>
      <c r="K113" s="78">
        <v>15451797</v>
      </c>
      <c r="L113" s="77"/>
      <c r="M113" s="78">
        <v>257448932800</v>
      </c>
      <c r="N113" s="77"/>
      <c r="O113" s="78">
        <v>263114381378</v>
      </c>
      <c r="P113" s="77"/>
      <c r="Q113" s="94">
        <v>-5665448578</v>
      </c>
      <c r="R113" s="94"/>
    </row>
    <row r="114" spans="1:18" ht="18.75" x14ac:dyDescent="0.2">
      <c r="A114" s="27" t="s">
        <v>96</v>
      </c>
      <c r="B114" s="15"/>
      <c r="C114" s="78">
        <v>0</v>
      </c>
      <c r="D114" s="77"/>
      <c r="E114" s="78">
        <v>0</v>
      </c>
      <c r="F114" s="77"/>
      <c r="G114" s="78">
        <v>0</v>
      </c>
      <c r="H114" s="77"/>
      <c r="I114" s="78">
        <v>0</v>
      </c>
      <c r="J114" s="77"/>
      <c r="K114" s="78">
        <v>52900000</v>
      </c>
      <c r="L114" s="77"/>
      <c r="M114" s="78">
        <v>372956588485</v>
      </c>
      <c r="N114" s="77"/>
      <c r="O114" s="78">
        <v>293861806219</v>
      </c>
      <c r="P114" s="77"/>
      <c r="Q114" s="94">
        <v>79094782266</v>
      </c>
      <c r="R114" s="94"/>
    </row>
    <row r="115" spans="1:18" ht="18.75" x14ac:dyDescent="0.2">
      <c r="A115" s="27" t="s">
        <v>239</v>
      </c>
      <c r="B115" s="15"/>
      <c r="C115" s="78">
        <v>0</v>
      </c>
      <c r="D115" s="77"/>
      <c r="E115" s="78">
        <v>0</v>
      </c>
      <c r="F115" s="77"/>
      <c r="G115" s="78">
        <v>0</v>
      </c>
      <c r="H115" s="77"/>
      <c r="I115" s="78">
        <v>0</v>
      </c>
      <c r="J115" s="77"/>
      <c r="K115" s="78">
        <v>344772226</v>
      </c>
      <c r="L115" s="77"/>
      <c r="M115" s="78">
        <v>1041035360414</v>
      </c>
      <c r="N115" s="77"/>
      <c r="O115" s="78">
        <v>1124809768179</v>
      </c>
      <c r="P115" s="77"/>
      <c r="Q115" s="94">
        <v>-83774407765</v>
      </c>
      <c r="R115" s="94"/>
    </row>
    <row r="116" spans="1:18" ht="18.75" x14ac:dyDescent="0.2">
      <c r="A116" s="27" t="s">
        <v>240</v>
      </c>
      <c r="B116" s="15"/>
      <c r="C116" s="78">
        <v>0</v>
      </c>
      <c r="D116" s="77"/>
      <c r="E116" s="78">
        <v>0</v>
      </c>
      <c r="F116" s="77"/>
      <c r="G116" s="78">
        <v>0</v>
      </c>
      <c r="H116" s="77"/>
      <c r="I116" s="78">
        <v>0</v>
      </c>
      <c r="J116" s="77"/>
      <c r="K116" s="78">
        <v>105003071</v>
      </c>
      <c r="L116" s="77"/>
      <c r="M116" s="78">
        <v>106017546795</v>
      </c>
      <c r="N116" s="77"/>
      <c r="O116" s="78">
        <v>164749818399</v>
      </c>
      <c r="P116" s="77"/>
      <c r="Q116" s="94">
        <v>-58732271604</v>
      </c>
      <c r="R116" s="94"/>
    </row>
    <row r="117" spans="1:18" ht="18.75" x14ac:dyDescent="0.2">
      <c r="A117" s="27" t="s">
        <v>21</v>
      </c>
      <c r="B117" s="15"/>
      <c r="C117" s="78">
        <v>0</v>
      </c>
      <c r="D117" s="77"/>
      <c r="E117" s="78">
        <v>0</v>
      </c>
      <c r="F117" s="77"/>
      <c r="G117" s="78">
        <v>0</v>
      </c>
      <c r="H117" s="77"/>
      <c r="I117" s="78">
        <v>0</v>
      </c>
      <c r="J117" s="77"/>
      <c r="K117" s="78">
        <v>75000000</v>
      </c>
      <c r="L117" s="77"/>
      <c r="M117" s="78">
        <v>268887212049</v>
      </c>
      <c r="N117" s="77"/>
      <c r="O117" s="78">
        <v>262098292385</v>
      </c>
      <c r="P117" s="77"/>
      <c r="Q117" s="94">
        <v>6788919664</v>
      </c>
      <c r="R117" s="94"/>
    </row>
    <row r="118" spans="1:18" ht="18.75" x14ac:dyDescent="0.2">
      <c r="A118" s="27" t="s">
        <v>241</v>
      </c>
      <c r="B118" s="15"/>
      <c r="C118" s="78">
        <v>0</v>
      </c>
      <c r="D118" s="77"/>
      <c r="E118" s="78">
        <v>0</v>
      </c>
      <c r="F118" s="77"/>
      <c r="G118" s="78">
        <v>0</v>
      </c>
      <c r="H118" s="77"/>
      <c r="I118" s="78">
        <v>0</v>
      </c>
      <c r="J118" s="77"/>
      <c r="K118" s="78">
        <v>17820716</v>
      </c>
      <c r="L118" s="77"/>
      <c r="M118" s="78">
        <v>206184684595</v>
      </c>
      <c r="N118" s="77"/>
      <c r="O118" s="78">
        <v>199467327650</v>
      </c>
      <c r="P118" s="77"/>
      <c r="Q118" s="94">
        <v>6717356945</v>
      </c>
      <c r="R118" s="94"/>
    </row>
    <row r="119" spans="1:18" ht="18.75" x14ac:dyDescent="0.2">
      <c r="A119" s="27" t="s">
        <v>242</v>
      </c>
      <c r="B119" s="15"/>
      <c r="C119" s="78">
        <v>0</v>
      </c>
      <c r="D119" s="77"/>
      <c r="E119" s="78">
        <v>0</v>
      </c>
      <c r="F119" s="77"/>
      <c r="G119" s="78">
        <v>0</v>
      </c>
      <c r="H119" s="77"/>
      <c r="I119" s="78">
        <v>0</v>
      </c>
      <c r="J119" s="77"/>
      <c r="K119" s="78">
        <v>53400000</v>
      </c>
      <c r="L119" s="77"/>
      <c r="M119" s="78">
        <v>140494163133</v>
      </c>
      <c r="N119" s="77"/>
      <c r="O119" s="78">
        <v>127503612540</v>
      </c>
      <c r="P119" s="77"/>
      <c r="Q119" s="94">
        <v>12990550593</v>
      </c>
      <c r="R119" s="94"/>
    </row>
    <row r="120" spans="1:18" ht="18.75" x14ac:dyDescent="0.2">
      <c r="A120" s="27" t="s">
        <v>243</v>
      </c>
      <c r="B120" s="15"/>
      <c r="C120" s="78">
        <v>0</v>
      </c>
      <c r="D120" s="77"/>
      <c r="E120" s="78">
        <v>0</v>
      </c>
      <c r="F120" s="77"/>
      <c r="G120" s="78">
        <v>0</v>
      </c>
      <c r="H120" s="77"/>
      <c r="I120" s="78">
        <v>0</v>
      </c>
      <c r="J120" s="77"/>
      <c r="K120" s="78">
        <v>2775783</v>
      </c>
      <c r="L120" s="77"/>
      <c r="M120" s="78">
        <v>154410742283</v>
      </c>
      <c r="N120" s="77"/>
      <c r="O120" s="78">
        <v>159430452526</v>
      </c>
      <c r="P120" s="77"/>
      <c r="Q120" s="94">
        <v>-5019710243</v>
      </c>
      <c r="R120" s="94"/>
    </row>
    <row r="121" spans="1:18" ht="18.75" x14ac:dyDescent="0.2">
      <c r="A121" s="27" t="s">
        <v>244</v>
      </c>
      <c r="B121" s="15"/>
      <c r="C121" s="78">
        <v>0</v>
      </c>
      <c r="D121" s="77"/>
      <c r="E121" s="78">
        <v>0</v>
      </c>
      <c r="F121" s="77"/>
      <c r="G121" s="78">
        <v>0</v>
      </c>
      <c r="H121" s="77"/>
      <c r="I121" s="78">
        <v>0</v>
      </c>
      <c r="J121" s="77"/>
      <c r="K121" s="78">
        <v>68813636</v>
      </c>
      <c r="L121" s="77"/>
      <c r="M121" s="78">
        <v>370657078313</v>
      </c>
      <c r="N121" s="77"/>
      <c r="O121" s="78">
        <v>254668817485</v>
      </c>
      <c r="P121" s="77"/>
      <c r="Q121" s="94">
        <v>115988260828</v>
      </c>
      <c r="R121" s="94"/>
    </row>
    <row r="122" spans="1:18" ht="18.75" x14ac:dyDescent="0.2">
      <c r="A122" s="27" t="s">
        <v>245</v>
      </c>
      <c r="B122" s="15"/>
      <c r="C122" s="78">
        <v>0</v>
      </c>
      <c r="D122" s="77"/>
      <c r="E122" s="78">
        <v>0</v>
      </c>
      <c r="F122" s="77"/>
      <c r="G122" s="78">
        <v>0</v>
      </c>
      <c r="H122" s="77"/>
      <c r="I122" s="78">
        <v>0</v>
      </c>
      <c r="J122" s="77"/>
      <c r="K122" s="78">
        <v>5093973</v>
      </c>
      <c r="L122" s="77"/>
      <c r="M122" s="78">
        <v>252595648507</v>
      </c>
      <c r="N122" s="77"/>
      <c r="O122" s="78">
        <v>198090530228</v>
      </c>
      <c r="P122" s="77"/>
      <c r="Q122" s="94">
        <v>54505118279</v>
      </c>
      <c r="R122" s="94"/>
    </row>
    <row r="123" spans="1:18" ht="18.75" x14ac:dyDescent="0.2">
      <c r="A123" s="27" t="s">
        <v>246</v>
      </c>
      <c r="B123" s="15"/>
      <c r="C123" s="78">
        <v>0</v>
      </c>
      <c r="D123" s="77"/>
      <c r="E123" s="78">
        <v>0</v>
      </c>
      <c r="F123" s="77"/>
      <c r="G123" s="78">
        <v>0</v>
      </c>
      <c r="H123" s="77"/>
      <c r="I123" s="78">
        <v>0</v>
      </c>
      <c r="J123" s="77"/>
      <c r="K123" s="78">
        <v>31273466</v>
      </c>
      <c r="L123" s="77"/>
      <c r="M123" s="78">
        <v>135456825005</v>
      </c>
      <c r="N123" s="77"/>
      <c r="O123" s="78">
        <v>153851487553</v>
      </c>
      <c r="P123" s="77"/>
      <c r="Q123" s="94">
        <v>-18394662548</v>
      </c>
      <c r="R123" s="94"/>
    </row>
    <row r="124" spans="1:18" ht="18.75" x14ac:dyDescent="0.2">
      <c r="A124" s="27" t="s">
        <v>247</v>
      </c>
      <c r="B124" s="15"/>
      <c r="C124" s="78">
        <v>0</v>
      </c>
      <c r="D124" s="77"/>
      <c r="E124" s="78">
        <v>0</v>
      </c>
      <c r="F124" s="77"/>
      <c r="G124" s="78">
        <v>0</v>
      </c>
      <c r="H124" s="77"/>
      <c r="I124" s="78">
        <v>0</v>
      </c>
      <c r="J124" s="77"/>
      <c r="K124" s="78">
        <v>5800000</v>
      </c>
      <c r="L124" s="77"/>
      <c r="M124" s="78">
        <v>45612389145</v>
      </c>
      <c r="N124" s="77"/>
      <c r="O124" s="78">
        <v>49179629700</v>
      </c>
      <c r="P124" s="77"/>
      <c r="Q124" s="94">
        <v>-3567240555</v>
      </c>
      <c r="R124" s="94"/>
    </row>
    <row r="125" spans="1:18" ht="18.75" x14ac:dyDescent="0.2">
      <c r="A125" s="27" t="s">
        <v>248</v>
      </c>
      <c r="B125" s="15"/>
      <c r="C125" s="78">
        <v>0</v>
      </c>
      <c r="D125" s="77"/>
      <c r="E125" s="78">
        <v>0</v>
      </c>
      <c r="F125" s="77"/>
      <c r="G125" s="78">
        <v>0</v>
      </c>
      <c r="H125" s="77"/>
      <c r="I125" s="78">
        <v>0</v>
      </c>
      <c r="J125" s="77"/>
      <c r="K125" s="78">
        <v>6749061</v>
      </c>
      <c r="L125" s="77"/>
      <c r="M125" s="78">
        <v>86112043685</v>
      </c>
      <c r="N125" s="77"/>
      <c r="O125" s="78">
        <v>103719657185</v>
      </c>
      <c r="P125" s="77"/>
      <c r="Q125" s="94">
        <v>-17607613500</v>
      </c>
      <c r="R125" s="94"/>
    </row>
    <row r="126" spans="1:18" ht="18.75" x14ac:dyDescent="0.2">
      <c r="A126" s="27" t="s">
        <v>249</v>
      </c>
      <c r="B126" s="15"/>
      <c r="C126" s="78">
        <v>0</v>
      </c>
      <c r="D126" s="77"/>
      <c r="E126" s="78">
        <v>0</v>
      </c>
      <c r="F126" s="77"/>
      <c r="G126" s="78">
        <v>0</v>
      </c>
      <c r="H126" s="77"/>
      <c r="I126" s="78">
        <v>0</v>
      </c>
      <c r="J126" s="77"/>
      <c r="K126" s="78">
        <v>518015151</v>
      </c>
      <c r="L126" s="77"/>
      <c r="M126" s="78">
        <v>1153632603364</v>
      </c>
      <c r="N126" s="77"/>
      <c r="O126" s="78">
        <v>1430936184192</v>
      </c>
      <c r="P126" s="77"/>
      <c r="Q126" s="94">
        <v>-277303580828</v>
      </c>
      <c r="R126" s="94"/>
    </row>
    <row r="127" spans="1:18" ht="18.75" x14ac:dyDescent="0.2">
      <c r="A127" s="27" t="s">
        <v>250</v>
      </c>
      <c r="B127" s="15"/>
      <c r="C127" s="78">
        <v>0</v>
      </c>
      <c r="D127" s="77"/>
      <c r="E127" s="78">
        <v>0</v>
      </c>
      <c r="F127" s="77"/>
      <c r="G127" s="78">
        <v>0</v>
      </c>
      <c r="H127" s="77"/>
      <c r="I127" s="78">
        <v>0</v>
      </c>
      <c r="J127" s="77"/>
      <c r="K127" s="78">
        <v>1497233</v>
      </c>
      <c r="L127" s="77"/>
      <c r="M127" s="78">
        <v>50977627821</v>
      </c>
      <c r="N127" s="77"/>
      <c r="O127" s="78">
        <v>52939701172</v>
      </c>
      <c r="P127" s="77"/>
      <c r="Q127" s="94">
        <v>-1962073351</v>
      </c>
      <c r="R127" s="94"/>
    </row>
    <row r="128" spans="1:18" ht="18.75" x14ac:dyDescent="0.2">
      <c r="A128" s="27" t="s">
        <v>251</v>
      </c>
      <c r="B128" s="15"/>
      <c r="C128" s="78">
        <v>0</v>
      </c>
      <c r="D128" s="77"/>
      <c r="E128" s="78">
        <v>0</v>
      </c>
      <c r="F128" s="77"/>
      <c r="G128" s="78">
        <v>0</v>
      </c>
      <c r="H128" s="77"/>
      <c r="I128" s="78">
        <v>0</v>
      </c>
      <c r="J128" s="77"/>
      <c r="K128" s="78">
        <v>55000000</v>
      </c>
      <c r="L128" s="77"/>
      <c r="M128" s="78">
        <v>116531359529</v>
      </c>
      <c r="N128" s="77"/>
      <c r="O128" s="78">
        <v>98793659250</v>
      </c>
      <c r="P128" s="77"/>
      <c r="Q128" s="94">
        <v>17737700279</v>
      </c>
      <c r="R128" s="94"/>
    </row>
    <row r="129" spans="1:18" ht="18.75" x14ac:dyDescent="0.2">
      <c r="A129" s="27" t="s">
        <v>252</v>
      </c>
      <c r="B129" s="15"/>
      <c r="C129" s="78">
        <v>0</v>
      </c>
      <c r="D129" s="77"/>
      <c r="E129" s="78">
        <v>0</v>
      </c>
      <c r="F129" s="77"/>
      <c r="G129" s="78">
        <v>0</v>
      </c>
      <c r="H129" s="77"/>
      <c r="I129" s="78">
        <v>0</v>
      </c>
      <c r="J129" s="77"/>
      <c r="K129" s="78">
        <v>60000000</v>
      </c>
      <c r="L129" s="77"/>
      <c r="M129" s="78">
        <v>183225651231</v>
      </c>
      <c r="N129" s="77"/>
      <c r="O129" s="78">
        <v>174520814160</v>
      </c>
      <c r="P129" s="77"/>
      <c r="Q129" s="94">
        <v>8704837071</v>
      </c>
      <c r="R129" s="94"/>
    </row>
    <row r="130" spans="1:18" ht="18.75" x14ac:dyDescent="0.2">
      <c r="A130" s="27" t="s">
        <v>253</v>
      </c>
      <c r="B130" s="15"/>
      <c r="C130" s="78">
        <v>0</v>
      </c>
      <c r="D130" s="77"/>
      <c r="E130" s="78">
        <v>0</v>
      </c>
      <c r="F130" s="77"/>
      <c r="G130" s="78">
        <v>0</v>
      </c>
      <c r="H130" s="77"/>
      <c r="I130" s="78">
        <v>0</v>
      </c>
      <c r="J130" s="77"/>
      <c r="K130" s="78">
        <v>66304041</v>
      </c>
      <c r="L130" s="77"/>
      <c r="M130" s="78">
        <v>659155717766</v>
      </c>
      <c r="N130" s="77"/>
      <c r="O130" s="78">
        <v>523321683731</v>
      </c>
      <c r="P130" s="77"/>
      <c r="Q130" s="94">
        <v>135834034035</v>
      </c>
      <c r="R130" s="94"/>
    </row>
    <row r="131" spans="1:18" ht="18.75" x14ac:dyDescent="0.2">
      <c r="A131" s="27" t="s">
        <v>254</v>
      </c>
      <c r="B131" s="15"/>
      <c r="C131" s="78">
        <v>0</v>
      </c>
      <c r="D131" s="77"/>
      <c r="E131" s="78">
        <v>0</v>
      </c>
      <c r="F131" s="77"/>
      <c r="G131" s="78">
        <v>0</v>
      </c>
      <c r="H131" s="77"/>
      <c r="I131" s="78">
        <v>0</v>
      </c>
      <c r="J131" s="77"/>
      <c r="K131" s="78">
        <v>151191768</v>
      </c>
      <c r="L131" s="77"/>
      <c r="M131" s="78">
        <v>281111244698</v>
      </c>
      <c r="N131" s="77"/>
      <c r="O131" s="78">
        <v>261075832340</v>
      </c>
      <c r="P131" s="77"/>
      <c r="Q131" s="94">
        <v>20035412358</v>
      </c>
      <c r="R131" s="94"/>
    </row>
    <row r="132" spans="1:18" ht="18.75" x14ac:dyDescent="0.2">
      <c r="A132" s="27" t="s">
        <v>255</v>
      </c>
      <c r="B132" s="15"/>
      <c r="C132" s="78">
        <v>0</v>
      </c>
      <c r="D132" s="77"/>
      <c r="E132" s="78">
        <v>0</v>
      </c>
      <c r="F132" s="77"/>
      <c r="G132" s="78">
        <v>0</v>
      </c>
      <c r="H132" s="77"/>
      <c r="I132" s="78">
        <v>0</v>
      </c>
      <c r="J132" s="77"/>
      <c r="K132" s="78">
        <v>106292830</v>
      </c>
      <c r="L132" s="77"/>
      <c r="M132" s="78">
        <v>976344294836</v>
      </c>
      <c r="N132" s="77"/>
      <c r="O132" s="78">
        <v>1018566137056</v>
      </c>
      <c r="P132" s="77"/>
      <c r="Q132" s="94">
        <v>-42221842220</v>
      </c>
      <c r="R132" s="94"/>
    </row>
    <row r="133" spans="1:18" ht="18.75" x14ac:dyDescent="0.2">
      <c r="A133" s="27" t="s">
        <v>256</v>
      </c>
      <c r="B133" s="15"/>
      <c r="C133" s="78">
        <v>0</v>
      </c>
      <c r="D133" s="77"/>
      <c r="E133" s="78">
        <v>0</v>
      </c>
      <c r="F133" s="77"/>
      <c r="G133" s="78">
        <v>0</v>
      </c>
      <c r="H133" s="77"/>
      <c r="I133" s="78">
        <v>0</v>
      </c>
      <c r="J133" s="77"/>
      <c r="K133" s="78">
        <v>200000</v>
      </c>
      <c r="L133" s="77"/>
      <c r="M133" s="78">
        <v>1253000031</v>
      </c>
      <c r="N133" s="77"/>
      <c r="O133" s="78">
        <v>1227137723</v>
      </c>
      <c r="P133" s="77"/>
      <c r="Q133" s="94">
        <v>25862308</v>
      </c>
      <c r="R133" s="94"/>
    </row>
    <row r="134" spans="1:18" ht="18.75" x14ac:dyDescent="0.2">
      <c r="A134" s="27" t="s">
        <v>257</v>
      </c>
      <c r="B134" s="15"/>
      <c r="C134" s="78">
        <v>0</v>
      </c>
      <c r="D134" s="77"/>
      <c r="E134" s="78">
        <v>0</v>
      </c>
      <c r="F134" s="77"/>
      <c r="G134" s="78">
        <v>0</v>
      </c>
      <c r="H134" s="77"/>
      <c r="I134" s="78">
        <v>0</v>
      </c>
      <c r="J134" s="77"/>
      <c r="K134" s="78">
        <v>106340023</v>
      </c>
      <c r="L134" s="77"/>
      <c r="M134" s="78">
        <v>132734215070</v>
      </c>
      <c r="N134" s="77"/>
      <c r="O134" s="78">
        <v>131922710229</v>
      </c>
      <c r="P134" s="77"/>
      <c r="Q134" s="94">
        <v>811504841</v>
      </c>
      <c r="R134" s="94"/>
    </row>
    <row r="135" spans="1:18" ht="18.75" x14ac:dyDescent="0.2">
      <c r="A135" s="27" t="s">
        <v>83</v>
      </c>
      <c r="B135" s="15"/>
      <c r="C135" s="78">
        <v>0</v>
      </c>
      <c r="D135" s="77"/>
      <c r="E135" s="78">
        <v>0</v>
      </c>
      <c r="F135" s="77"/>
      <c r="G135" s="78">
        <v>0</v>
      </c>
      <c r="H135" s="77"/>
      <c r="I135" s="78">
        <v>0</v>
      </c>
      <c r="J135" s="77"/>
      <c r="K135" s="78">
        <v>14200000</v>
      </c>
      <c r="L135" s="77"/>
      <c r="M135" s="78">
        <v>232748094326</v>
      </c>
      <c r="N135" s="77"/>
      <c r="O135" s="78">
        <v>262919982517</v>
      </c>
      <c r="P135" s="77"/>
      <c r="Q135" s="94">
        <v>-30171888191</v>
      </c>
      <c r="R135" s="94"/>
    </row>
    <row r="136" spans="1:18" ht="18.75" x14ac:dyDescent="0.2">
      <c r="A136" s="27" t="s">
        <v>19</v>
      </c>
      <c r="B136" s="15"/>
      <c r="C136" s="78">
        <v>0</v>
      </c>
      <c r="D136" s="77"/>
      <c r="E136" s="78">
        <v>0</v>
      </c>
      <c r="F136" s="77"/>
      <c r="G136" s="78">
        <v>0</v>
      </c>
      <c r="H136" s="77"/>
      <c r="I136" s="78">
        <v>0</v>
      </c>
      <c r="J136" s="77"/>
      <c r="K136" s="78">
        <v>1</v>
      </c>
      <c r="L136" s="77"/>
      <c r="M136" s="78">
        <v>1</v>
      </c>
      <c r="N136" s="77"/>
      <c r="O136" s="78">
        <v>2574</v>
      </c>
      <c r="P136" s="77"/>
      <c r="Q136" s="94">
        <v>-2573</v>
      </c>
      <c r="R136" s="94"/>
    </row>
    <row r="137" spans="1:18" ht="18.75" x14ac:dyDescent="0.2">
      <c r="A137" s="27" t="s">
        <v>103</v>
      </c>
      <c r="B137" s="15"/>
      <c r="C137" s="78">
        <v>0</v>
      </c>
      <c r="D137" s="77"/>
      <c r="E137" s="78">
        <v>0</v>
      </c>
      <c r="F137" s="77"/>
      <c r="G137" s="78">
        <v>0</v>
      </c>
      <c r="H137" s="77"/>
      <c r="I137" s="78">
        <v>0</v>
      </c>
      <c r="J137" s="77"/>
      <c r="K137" s="78">
        <v>71138416</v>
      </c>
      <c r="L137" s="77"/>
      <c r="M137" s="78">
        <v>205209501328</v>
      </c>
      <c r="N137" s="77"/>
      <c r="O137" s="78">
        <v>208538955010</v>
      </c>
      <c r="P137" s="77"/>
      <c r="Q137" s="94">
        <v>-3329453682</v>
      </c>
      <c r="R137" s="94"/>
    </row>
    <row r="138" spans="1:18" ht="18.75" x14ac:dyDescent="0.2">
      <c r="A138" s="27" t="s">
        <v>90</v>
      </c>
      <c r="B138" s="15"/>
      <c r="C138" s="78">
        <v>0</v>
      </c>
      <c r="D138" s="77"/>
      <c r="E138" s="78">
        <v>0</v>
      </c>
      <c r="F138" s="77"/>
      <c r="G138" s="78">
        <v>0</v>
      </c>
      <c r="H138" s="77"/>
      <c r="I138" s="78">
        <v>0</v>
      </c>
      <c r="J138" s="77"/>
      <c r="K138" s="78">
        <v>57127595</v>
      </c>
      <c r="L138" s="77"/>
      <c r="M138" s="78">
        <v>97655388053</v>
      </c>
      <c r="N138" s="77"/>
      <c r="O138" s="78">
        <v>89332780136</v>
      </c>
      <c r="P138" s="77"/>
      <c r="Q138" s="94">
        <v>8322607917</v>
      </c>
      <c r="R138" s="94"/>
    </row>
    <row r="139" spans="1:18" ht="18.75" x14ac:dyDescent="0.2">
      <c r="A139" s="27" t="s">
        <v>258</v>
      </c>
      <c r="B139" s="15"/>
      <c r="C139" s="78">
        <v>0</v>
      </c>
      <c r="D139" s="77"/>
      <c r="E139" s="78">
        <v>0</v>
      </c>
      <c r="F139" s="77"/>
      <c r="G139" s="78">
        <v>0</v>
      </c>
      <c r="H139" s="77"/>
      <c r="I139" s="78">
        <v>0</v>
      </c>
      <c r="J139" s="77"/>
      <c r="K139" s="78">
        <v>802000000</v>
      </c>
      <c r="L139" s="77"/>
      <c r="M139" s="78">
        <v>462733664764</v>
      </c>
      <c r="N139" s="77"/>
      <c r="O139" s="78">
        <v>557595874848</v>
      </c>
      <c r="P139" s="77"/>
      <c r="Q139" s="94">
        <v>-94862210084</v>
      </c>
      <c r="R139" s="94"/>
    </row>
    <row r="140" spans="1:18" ht="18.75" x14ac:dyDescent="0.2">
      <c r="A140" s="27" t="s">
        <v>259</v>
      </c>
      <c r="B140" s="15"/>
      <c r="C140" s="78">
        <v>0</v>
      </c>
      <c r="D140" s="77"/>
      <c r="E140" s="78">
        <v>0</v>
      </c>
      <c r="F140" s="77"/>
      <c r="G140" s="78">
        <v>0</v>
      </c>
      <c r="H140" s="77"/>
      <c r="I140" s="78">
        <v>0</v>
      </c>
      <c r="J140" s="77"/>
      <c r="K140" s="78">
        <v>167870246</v>
      </c>
      <c r="L140" s="77"/>
      <c r="M140" s="78">
        <v>603913395493</v>
      </c>
      <c r="N140" s="77"/>
      <c r="O140" s="78">
        <v>653628620600</v>
      </c>
      <c r="P140" s="77"/>
      <c r="Q140" s="94">
        <v>-49715225107</v>
      </c>
      <c r="R140" s="94"/>
    </row>
    <row r="141" spans="1:18" ht="18.75" x14ac:dyDescent="0.2">
      <c r="A141" s="27" t="s">
        <v>260</v>
      </c>
      <c r="B141" s="15"/>
      <c r="C141" s="78">
        <v>0</v>
      </c>
      <c r="D141" s="77"/>
      <c r="E141" s="78">
        <v>0</v>
      </c>
      <c r="F141" s="77"/>
      <c r="G141" s="78">
        <v>0</v>
      </c>
      <c r="H141" s="77"/>
      <c r="I141" s="78">
        <v>0</v>
      </c>
      <c r="J141" s="77"/>
      <c r="K141" s="78">
        <v>36112604</v>
      </c>
      <c r="L141" s="77"/>
      <c r="M141" s="78">
        <v>506393395260</v>
      </c>
      <c r="N141" s="77"/>
      <c r="O141" s="78">
        <v>463043244159</v>
      </c>
      <c r="P141" s="77"/>
      <c r="Q141" s="94">
        <v>43350151101</v>
      </c>
      <c r="R141" s="94"/>
    </row>
    <row r="142" spans="1:18" ht="18.75" x14ac:dyDescent="0.2">
      <c r="A142" s="27" t="s">
        <v>261</v>
      </c>
      <c r="B142" s="15"/>
      <c r="C142" s="78">
        <v>0</v>
      </c>
      <c r="D142" s="77"/>
      <c r="E142" s="78">
        <v>0</v>
      </c>
      <c r="F142" s="77"/>
      <c r="G142" s="78">
        <v>0</v>
      </c>
      <c r="H142" s="77"/>
      <c r="I142" s="78">
        <v>0</v>
      </c>
      <c r="J142" s="77"/>
      <c r="K142" s="78">
        <v>8000000</v>
      </c>
      <c r="L142" s="77"/>
      <c r="M142" s="78">
        <v>25500098347</v>
      </c>
      <c r="N142" s="77"/>
      <c r="O142" s="78">
        <v>36666262484</v>
      </c>
      <c r="P142" s="77"/>
      <c r="Q142" s="94">
        <v>-11166164137</v>
      </c>
      <c r="R142" s="94"/>
    </row>
    <row r="143" spans="1:18" ht="18.75" x14ac:dyDescent="0.2">
      <c r="A143" s="27" t="s">
        <v>49</v>
      </c>
      <c r="B143" s="15"/>
      <c r="C143" s="78">
        <v>0</v>
      </c>
      <c r="D143" s="77"/>
      <c r="E143" s="78">
        <v>0</v>
      </c>
      <c r="F143" s="77"/>
      <c r="G143" s="78">
        <v>0</v>
      </c>
      <c r="H143" s="77"/>
      <c r="I143" s="78">
        <v>0</v>
      </c>
      <c r="J143" s="77"/>
      <c r="K143" s="78">
        <v>2375753</v>
      </c>
      <c r="L143" s="77"/>
      <c r="M143" s="78">
        <v>15042615245</v>
      </c>
      <c r="N143" s="77"/>
      <c r="O143" s="78">
        <v>12398488194</v>
      </c>
      <c r="P143" s="77"/>
      <c r="Q143" s="94">
        <v>2644127051</v>
      </c>
      <c r="R143" s="94"/>
    </row>
    <row r="144" spans="1:18" ht="18.75" x14ac:dyDescent="0.2">
      <c r="A144" s="27" t="s">
        <v>48</v>
      </c>
      <c r="B144" s="15"/>
      <c r="C144" s="78">
        <v>0</v>
      </c>
      <c r="D144" s="77"/>
      <c r="E144" s="78">
        <v>0</v>
      </c>
      <c r="F144" s="77"/>
      <c r="G144" s="78">
        <v>0</v>
      </c>
      <c r="H144" s="77"/>
      <c r="I144" s="78">
        <v>0</v>
      </c>
      <c r="J144" s="77"/>
      <c r="K144" s="78">
        <v>2000000</v>
      </c>
      <c r="L144" s="77"/>
      <c r="M144" s="78">
        <v>27161367367</v>
      </c>
      <c r="N144" s="77"/>
      <c r="O144" s="78">
        <v>26799588000</v>
      </c>
      <c r="P144" s="77"/>
      <c r="Q144" s="94">
        <v>361779367</v>
      </c>
      <c r="R144" s="94"/>
    </row>
    <row r="145" spans="1:18" ht="18.75" x14ac:dyDescent="0.2">
      <c r="A145" s="27" t="s">
        <v>262</v>
      </c>
      <c r="B145" s="15"/>
      <c r="C145" s="78">
        <v>0</v>
      </c>
      <c r="D145" s="77"/>
      <c r="E145" s="78">
        <v>0</v>
      </c>
      <c r="F145" s="77"/>
      <c r="G145" s="78">
        <v>0</v>
      </c>
      <c r="H145" s="77"/>
      <c r="I145" s="78">
        <v>0</v>
      </c>
      <c r="J145" s="77"/>
      <c r="K145" s="78">
        <v>1500000</v>
      </c>
      <c r="L145" s="77"/>
      <c r="M145" s="78">
        <v>255570555162</v>
      </c>
      <c r="N145" s="77"/>
      <c r="O145" s="78">
        <v>223586696250</v>
      </c>
      <c r="P145" s="77"/>
      <c r="Q145" s="94">
        <v>31983858912</v>
      </c>
      <c r="R145" s="94"/>
    </row>
    <row r="146" spans="1:18" ht="18.75" x14ac:dyDescent="0.2">
      <c r="A146" s="27" t="s">
        <v>263</v>
      </c>
      <c r="B146" s="15"/>
      <c r="C146" s="78">
        <v>0</v>
      </c>
      <c r="D146" s="77"/>
      <c r="E146" s="78">
        <v>0</v>
      </c>
      <c r="F146" s="77"/>
      <c r="G146" s="78">
        <v>0</v>
      </c>
      <c r="H146" s="77"/>
      <c r="I146" s="78">
        <v>0</v>
      </c>
      <c r="J146" s="77"/>
      <c r="K146" s="78">
        <v>10000000</v>
      </c>
      <c r="L146" s="77"/>
      <c r="M146" s="78">
        <v>32138322373</v>
      </c>
      <c r="N146" s="77"/>
      <c r="O146" s="78">
        <v>32107815000</v>
      </c>
      <c r="P146" s="77"/>
      <c r="Q146" s="94">
        <v>30507373</v>
      </c>
      <c r="R146" s="94"/>
    </row>
    <row r="147" spans="1:18" ht="18.75" x14ac:dyDescent="0.2">
      <c r="A147" s="27" t="s">
        <v>264</v>
      </c>
      <c r="B147" s="15"/>
      <c r="C147" s="78">
        <v>0</v>
      </c>
      <c r="D147" s="77"/>
      <c r="E147" s="78">
        <v>0</v>
      </c>
      <c r="F147" s="77"/>
      <c r="G147" s="78">
        <v>0</v>
      </c>
      <c r="H147" s="77"/>
      <c r="I147" s="78">
        <v>0</v>
      </c>
      <c r="J147" s="77"/>
      <c r="K147" s="78">
        <v>16000000</v>
      </c>
      <c r="L147" s="77"/>
      <c r="M147" s="78">
        <v>110697408580</v>
      </c>
      <c r="N147" s="77"/>
      <c r="O147" s="78">
        <v>99929776320</v>
      </c>
      <c r="P147" s="77"/>
      <c r="Q147" s="94">
        <v>10767632260</v>
      </c>
      <c r="R147" s="94"/>
    </row>
    <row r="148" spans="1:18" ht="18.75" x14ac:dyDescent="0.2">
      <c r="A148" s="27" t="s">
        <v>265</v>
      </c>
      <c r="B148" s="15"/>
      <c r="C148" s="78">
        <v>0</v>
      </c>
      <c r="D148" s="77"/>
      <c r="E148" s="78">
        <v>0</v>
      </c>
      <c r="F148" s="77"/>
      <c r="G148" s="78">
        <v>0</v>
      </c>
      <c r="H148" s="77"/>
      <c r="I148" s="78">
        <v>0</v>
      </c>
      <c r="J148" s="77"/>
      <c r="K148" s="78">
        <v>147000</v>
      </c>
      <c r="L148" s="77"/>
      <c r="M148" s="78">
        <v>1311721561</v>
      </c>
      <c r="N148" s="77"/>
      <c r="O148" s="78">
        <v>1018801222</v>
      </c>
      <c r="P148" s="77"/>
      <c r="Q148" s="94">
        <v>292920339</v>
      </c>
      <c r="R148" s="94"/>
    </row>
    <row r="149" spans="1:18" ht="18.75" x14ac:dyDescent="0.2">
      <c r="A149" s="27" t="s">
        <v>266</v>
      </c>
      <c r="B149" s="15"/>
      <c r="C149" s="78">
        <v>0</v>
      </c>
      <c r="D149" s="77"/>
      <c r="E149" s="78">
        <v>0</v>
      </c>
      <c r="F149" s="77"/>
      <c r="G149" s="78">
        <v>0</v>
      </c>
      <c r="H149" s="77"/>
      <c r="I149" s="78">
        <v>0</v>
      </c>
      <c r="J149" s="77"/>
      <c r="K149" s="78">
        <v>307287398</v>
      </c>
      <c r="L149" s="77"/>
      <c r="M149" s="78">
        <v>2536687715333</v>
      </c>
      <c r="N149" s="77"/>
      <c r="O149" s="78">
        <v>2297338754702</v>
      </c>
      <c r="P149" s="77"/>
      <c r="Q149" s="94">
        <v>239348960631</v>
      </c>
      <c r="R149" s="94"/>
    </row>
    <row r="150" spans="1:18" ht="18.75" x14ac:dyDescent="0.2">
      <c r="A150" s="27" t="s">
        <v>267</v>
      </c>
      <c r="B150" s="15"/>
      <c r="C150" s="78">
        <v>0</v>
      </c>
      <c r="D150" s="77"/>
      <c r="E150" s="78">
        <v>0</v>
      </c>
      <c r="F150" s="77"/>
      <c r="G150" s="78">
        <v>0</v>
      </c>
      <c r="H150" s="77"/>
      <c r="I150" s="78">
        <v>0</v>
      </c>
      <c r="J150" s="77"/>
      <c r="K150" s="78">
        <v>42289184</v>
      </c>
      <c r="L150" s="77"/>
      <c r="M150" s="78">
        <v>86772744789</v>
      </c>
      <c r="N150" s="77"/>
      <c r="O150" s="78">
        <v>96518245463</v>
      </c>
      <c r="P150" s="77"/>
      <c r="Q150" s="94">
        <v>-9745500674</v>
      </c>
      <c r="R150" s="94"/>
    </row>
    <row r="151" spans="1:18" ht="18.75" x14ac:dyDescent="0.2">
      <c r="A151" s="27" t="s">
        <v>41</v>
      </c>
      <c r="B151" s="15"/>
      <c r="C151" s="78">
        <v>0</v>
      </c>
      <c r="D151" s="77"/>
      <c r="E151" s="78">
        <v>0</v>
      </c>
      <c r="F151" s="77"/>
      <c r="G151" s="78">
        <v>0</v>
      </c>
      <c r="H151" s="77"/>
      <c r="I151" s="78">
        <v>0</v>
      </c>
      <c r="J151" s="77"/>
      <c r="K151" s="78">
        <v>2732500</v>
      </c>
      <c r="L151" s="77"/>
      <c r="M151" s="78">
        <v>125339282244</v>
      </c>
      <c r="N151" s="77"/>
      <c r="O151" s="78">
        <v>147788410916</v>
      </c>
      <c r="P151" s="77"/>
      <c r="Q151" s="94">
        <v>-22449128672</v>
      </c>
      <c r="R151" s="94"/>
    </row>
    <row r="152" spans="1:18" ht="18.75" x14ac:dyDescent="0.2">
      <c r="A152" s="27" t="s">
        <v>65</v>
      </c>
      <c r="B152" s="15"/>
      <c r="C152" s="78">
        <v>0</v>
      </c>
      <c r="D152" s="77"/>
      <c r="E152" s="78">
        <v>0</v>
      </c>
      <c r="F152" s="77"/>
      <c r="G152" s="78">
        <v>0</v>
      </c>
      <c r="H152" s="77"/>
      <c r="I152" s="78">
        <v>0</v>
      </c>
      <c r="J152" s="77"/>
      <c r="K152" s="78">
        <v>9221767</v>
      </c>
      <c r="L152" s="77"/>
      <c r="M152" s="78">
        <v>118903462132</v>
      </c>
      <c r="N152" s="77"/>
      <c r="O152" s="78">
        <v>72239875638</v>
      </c>
      <c r="P152" s="77"/>
      <c r="Q152" s="94">
        <v>46663586494</v>
      </c>
      <c r="R152" s="94"/>
    </row>
    <row r="153" spans="1:18" ht="18.75" x14ac:dyDescent="0.2">
      <c r="A153" s="27" t="s">
        <v>268</v>
      </c>
      <c r="B153" s="15"/>
      <c r="C153" s="78">
        <v>0</v>
      </c>
      <c r="D153" s="77"/>
      <c r="E153" s="78">
        <v>0</v>
      </c>
      <c r="F153" s="77"/>
      <c r="G153" s="78">
        <v>0</v>
      </c>
      <c r="H153" s="77"/>
      <c r="I153" s="78">
        <v>0</v>
      </c>
      <c r="J153" s="77"/>
      <c r="K153" s="78">
        <v>2850030</v>
      </c>
      <c r="L153" s="77"/>
      <c r="M153" s="78">
        <v>144344378255</v>
      </c>
      <c r="N153" s="77"/>
      <c r="O153" s="78">
        <v>142503537771</v>
      </c>
      <c r="P153" s="77"/>
      <c r="Q153" s="94">
        <v>1840840484</v>
      </c>
      <c r="R153" s="94"/>
    </row>
    <row r="154" spans="1:18" ht="18.75" x14ac:dyDescent="0.2">
      <c r="A154" s="27" t="s">
        <v>269</v>
      </c>
      <c r="B154" s="15"/>
      <c r="C154" s="78">
        <v>0</v>
      </c>
      <c r="D154" s="77"/>
      <c r="E154" s="78">
        <v>0</v>
      </c>
      <c r="F154" s="77"/>
      <c r="G154" s="78">
        <v>0</v>
      </c>
      <c r="H154" s="77"/>
      <c r="I154" s="78">
        <v>0</v>
      </c>
      <c r="J154" s="77"/>
      <c r="K154" s="78">
        <v>56378333</v>
      </c>
      <c r="L154" s="77"/>
      <c r="M154" s="78">
        <v>297212622438</v>
      </c>
      <c r="N154" s="77"/>
      <c r="O154" s="78">
        <v>297212622438</v>
      </c>
      <c r="P154" s="77"/>
      <c r="Q154" s="94">
        <v>0</v>
      </c>
      <c r="R154" s="94"/>
    </row>
    <row r="155" spans="1:18" ht="18.75" x14ac:dyDescent="0.2">
      <c r="A155" s="27" t="s">
        <v>270</v>
      </c>
      <c r="B155" s="15"/>
      <c r="C155" s="78">
        <v>0</v>
      </c>
      <c r="D155" s="77"/>
      <c r="E155" s="78">
        <v>0</v>
      </c>
      <c r="F155" s="77"/>
      <c r="G155" s="78">
        <v>0</v>
      </c>
      <c r="H155" s="77"/>
      <c r="I155" s="78">
        <v>0</v>
      </c>
      <c r="J155" s="77"/>
      <c r="K155" s="78">
        <v>57370355</v>
      </c>
      <c r="L155" s="77"/>
      <c r="M155" s="78">
        <v>1154141851037</v>
      </c>
      <c r="N155" s="77"/>
      <c r="O155" s="78">
        <v>1121760457297</v>
      </c>
      <c r="P155" s="77"/>
      <c r="Q155" s="94">
        <v>32381393740</v>
      </c>
      <c r="R155" s="94"/>
    </row>
    <row r="156" spans="1:18" ht="18.75" x14ac:dyDescent="0.2">
      <c r="A156" s="27" t="s">
        <v>271</v>
      </c>
      <c r="B156" s="15"/>
      <c r="C156" s="78">
        <v>0</v>
      </c>
      <c r="D156" s="77"/>
      <c r="E156" s="78">
        <v>0</v>
      </c>
      <c r="F156" s="77"/>
      <c r="G156" s="78">
        <v>0</v>
      </c>
      <c r="H156" s="77"/>
      <c r="I156" s="78">
        <v>0</v>
      </c>
      <c r="J156" s="77"/>
      <c r="K156" s="78">
        <v>79024065</v>
      </c>
      <c r="L156" s="77"/>
      <c r="M156" s="78">
        <v>153364877414</v>
      </c>
      <c r="N156" s="77"/>
      <c r="O156" s="78">
        <v>156849566773</v>
      </c>
      <c r="P156" s="77"/>
      <c r="Q156" s="94">
        <v>-3484689359</v>
      </c>
      <c r="R156" s="94"/>
    </row>
    <row r="157" spans="1:18" ht="18.75" x14ac:dyDescent="0.2">
      <c r="A157" s="27" t="s">
        <v>272</v>
      </c>
      <c r="B157" s="15"/>
      <c r="C157" s="78">
        <v>0</v>
      </c>
      <c r="D157" s="77"/>
      <c r="E157" s="78">
        <v>0</v>
      </c>
      <c r="F157" s="77"/>
      <c r="G157" s="78">
        <v>0</v>
      </c>
      <c r="H157" s="77"/>
      <c r="I157" s="78">
        <v>0</v>
      </c>
      <c r="J157" s="77"/>
      <c r="K157" s="78">
        <v>67000000</v>
      </c>
      <c r="L157" s="77"/>
      <c r="M157" s="78">
        <v>167702200339</v>
      </c>
      <c r="N157" s="77"/>
      <c r="O157" s="78">
        <v>159159721744</v>
      </c>
      <c r="P157" s="77"/>
      <c r="Q157" s="94">
        <v>8542478595</v>
      </c>
      <c r="R157" s="94"/>
    </row>
    <row r="158" spans="1:18" ht="18.75" x14ac:dyDescent="0.2">
      <c r="A158" s="27" t="s">
        <v>273</v>
      </c>
      <c r="B158" s="15"/>
      <c r="C158" s="78">
        <v>0</v>
      </c>
      <c r="D158" s="77"/>
      <c r="E158" s="78">
        <v>0</v>
      </c>
      <c r="F158" s="77"/>
      <c r="G158" s="78">
        <v>0</v>
      </c>
      <c r="H158" s="77"/>
      <c r="I158" s="78">
        <v>0</v>
      </c>
      <c r="J158" s="77"/>
      <c r="K158" s="78">
        <v>6949851</v>
      </c>
      <c r="L158" s="77"/>
      <c r="M158" s="78">
        <v>186161947930</v>
      </c>
      <c r="N158" s="77"/>
      <c r="O158" s="78">
        <v>138515412700</v>
      </c>
      <c r="P158" s="77"/>
      <c r="Q158" s="94">
        <v>47646535230</v>
      </c>
      <c r="R158" s="94"/>
    </row>
    <row r="159" spans="1:18" ht="18.75" x14ac:dyDescent="0.2">
      <c r="A159" s="27" t="s">
        <v>274</v>
      </c>
      <c r="B159" s="15"/>
      <c r="C159" s="78">
        <v>0</v>
      </c>
      <c r="D159" s="77"/>
      <c r="E159" s="78">
        <v>0</v>
      </c>
      <c r="F159" s="77"/>
      <c r="G159" s="78">
        <v>0</v>
      </c>
      <c r="H159" s="77"/>
      <c r="I159" s="78">
        <v>0</v>
      </c>
      <c r="J159" s="77"/>
      <c r="K159" s="78">
        <v>20000000</v>
      </c>
      <c r="L159" s="77"/>
      <c r="M159" s="78">
        <v>327867813046</v>
      </c>
      <c r="N159" s="77"/>
      <c r="O159" s="78">
        <v>339567480000</v>
      </c>
      <c r="P159" s="77"/>
      <c r="Q159" s="94">
        <v>-11699666954</v>
      </c>
      <c r="R159" s="94"/>
    </row>
    <row r="160" spans="1:18" ht="18.75" x14ac:dyDescent="0.2">
      <c r="A160" s="27" t="s">
        <v>275</v>
      </c>
      <c r="B160" s="15"/>
      <c r="C160" s="78">
        <v>0</v>
      </c>
      <c r="D160" s="77"/>
      <c r="E160" s="78">
        <v>0</v>
      </c>
      <c r="F160" s="77"/>
      <c r="G160" s="78">
        <v>0</v>
      </c>
      <c r="H160" s="77"/>
      <c r="I160" s="78">
        <v>0</v>
      </c>
      <c r="J160" s="77"/>
      <c r="K160" s="78">
        <v>32301480</v>
      </c>
      <c r="L160" s="77"/>
      <c r="M160" s="78">
        <v>42994335129</v>
      </c>
      <c r="N160" s="77"/>
      <c r="O160" s="78">
        <v>45900401660</v>
      </c>
      <c r="P160" s="77"/>
      <c r="Q160" s="94">
        <v>-2906066531</v>
      </c>
      <c r="R160" s="94"/>
    </row>
    <row r="161" spans="1:18" ht="18.75" x14ac:dyDescent="0.2">
      <c r="A161" s="21" t="s">
        <v>43</v>
      </c>
      <c r="B161" s="15"/>
      <c r="C161" s="79">
        <v>0</v>
      </c>
      <c r="D161" s="77"/>
      <c r="E161" s="79">
        <v>0</v>
      </c>
      <c r="F161" s="77"/>
      <c r="G161" s="79">
        <v>0</v>
      </c>
      <c r="H161" s="77"/>
      <c r="I161" s="79">
        <v>0</v>
      </c>
      <c r="J161" s="77"/>
      <c r="K161" s="79">
        <v>1200000</v>
      </c>
      <c r="L161" s="77"/>
      <c r="M161" s="79">
        <v>8335691460</v>
      </c>
      <c r="N161" s="77"/>
      <c r="O161" s="79">
        <v>7849018800</v>
      </c>
      <c r="P161" s="77"/>
      <c r="Q161" s="96">
        <v>486672660</v>
      </c>
      <c r="R161" s="96"/>
    </row>
    <row r="162" spans="1:18" ht="21" x14ac:dyDescent="0.2">
      <c r="A162" s="10" t="s">
        <v>112</v>
      </c>
      <c r="B162" s="15"/>
      <c r="C162" s="80">
        <f>SUM(C8:C161)</f>
        <v>676309960</v>
      </c>
      <c r="D162" s="77"/>
      <c r="E162" s="80">
        <f>SUM(E8:E161)</f>
        <v>3509072221422</v>
      </c>
      <c r="F162" s="77"/>
      <c r="G162" s="80">
        <f>SUM(G8:G161)</f>
        <v>4226430161206</v>
      </c>
      <c r="H162" s="77"/>
      <c r="I162" s="80">
        <f>SUM(I8:I161)</f>
        <v>-717357939784</v>
      </c>
      <c r="J162" s="77"/>
      <c r="K162" s="80">
        <f>SUM(K8:K161)</f>
        <v>20741975293</v>
      </c>
      <c r="L162" s="77"/>
      <c r="M162" s="80">
        <f>SUM(M8:M161)</f>
        <v>79501109510231</v>
      </c>
      <c r="N162" s="77"/>
      <c r="O162" s="80">
        <f>SUM(O8:O161)</f>
        <v>77812818949718</v>
      </c>
      <c r="P162" s="77"/>
      <c r="Q162" s="124">
        <f>SUM(Q8:R161)</f>
        <v>1688290560513</v>
      </c>
      <c r="R162" s="124"/>
    </row>
    <row r="163" spans="1:18" x14ac:dyDescent="0.2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</row>
    <row r="164" spans="1:18" x14ac:dyDescent="0.2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</row>
    <row r="165" spans="1:18" x14ac:dyDescent="0.2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</row>
    <row r="166" spans="1:18" x14ac:dyDescent="0.2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</row>
    <row r="167" spans="1:18" x14ac:dyDescent="0.2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</row>
    <row r="168" spans="1:18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</row>
    <row r="169" spans="1:18" x14ac:dyDescent="0.2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</row>
    <row r="170" spans="1:18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</row>
    <row r="171" spans="1:18" x14ac:dyDescent="0.2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</row>
  </sheetData>
  <mergeCells count="16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Q137:R137"/>
    <mergeCell ref="Q138:R138"/>
    <mergeCell ref="Q139:R139"/>
    <mergeCell ref="Q140:R140"/>
    <mergeCell ref="Q141:R141"/>
    <mergeCell ref="Q142:R142"/>
    <mergeCell ref="Q143:R143"/>
    <mergeCell ref="Q144:R144"/>
    <mergeCell ref="Q145:R145"/>
    <mergeCell ref="Q146:R146"/>
    <mergeCell ref="Q147:R147"/>
    <mergeCell ref="Q148:R148"/>
    <mergeCell ref="Q149:R149"/>
    <mergeCell ref="Q150:R150"/>
    <mergeCell ref="Q151:R151"/>
    <mergeCell ref="Q161:R161"/>
    <mergeCell ref="Q162:R162"/>
    <mergeCell ref="Q152:R152"/>
    <mergeCell ref="Q153:R153"/>
    <mergeCell ref="Q154:R154"/>
    <mergeCell ref="Q155:R155"/>
    <mergeCell ref="Q156:R156"/>
    <mergeCell ref="Q157:R157"/>
    <mergeCell ref="Q158:R158"/>
    <mergeCell ref="Q159:R159"/>
    <mergeCell ref="Q160:R160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03"/>
  <sheetViews>
    <sheetView rightToLeft="1" workbookViewId="0">
      <selection activeCell="A3" sqref="A3:AB3"/>
    </sheetView>
  </sheetViews>
  <sheetFormatPr defaultRowHeight="12.75" x14ac:dyDescent="0.2"/>
  <cols>
    <col min="1" max="1" width="3.5703125" bestFit="1" customWidth="1"/>
    <col min="2" max="2" width="2.5703125" customWidth="1"/>
    <col min="3" max="3" width="19.42578125" customWidth="1"/>
    <col min="4" max="5" width="1.28515625" customWidth="1"/>
    <col min="6" max="6" width="14.42578125" bestFit="1" customWidth="1"/>
    <col min="7" max="7" width="1.42578125" customWidth="1"/>
    <col min="8" max="8" width="19.7109375" bestFit="1" customWidth="1"/>
    <col min="9" max="9" width="1.5703125" customWidth="1"/>
    <col min="10" max="10" width="19.5703125" bestFit="1" customWidth="1"/>
    <col min="11" max="11" width="1.42578125" customWidth="1"/>
    <col min="12" max="12" width="14.7109375" bestFit="1" customWidth="1"/>
    <col min="13" max="13" width="1.42578125" customWidth="1"/>
    <col min="14" max="14" width="18.5703125" bestFit="1" customWidth="1"/>
    <col min="15" max="15" width="1.7109375" customWidth="1"/>
    <col min="16" max="16" width="13.5703125" bestFit="1" customWidth="1"/>
    <col min="17" max="17" width="1.5703125" customWidth="1"/>
    <col min="18" max="18" width="18.5703125" bestFit="1" customWidth="1"/>
    <col min="19" max="19" width="1.140625" customWidth="1"/>
    <col min="20" max="20" width="14.7109375" bestFit="1" customWidth="1"/>
    <col min="21" max="21" width="1.28515625" customWidth="1"/>
    <col min="22" max="22" width="16.28515625" bestFit="1" customWidth="1"/>
    <col min="23" max="23" width="1.28515625" customWidth="1"/>
    <col min="24" max="24" width="19.85546875" bestFit="1" customWidth="1"/>
    <col min="25" max="25" width="1.28515625" customWidth="1"/>
    <col min="26" max="26" width="19.7109375" bestFit="1" customWidth="1"/>
    <col min="27" max="27" width="1.28515625" customWidth="1"/>
    <col min="28" max="28" width="18.28515625" bestFit="1" customWidth="1"/>
    <col min="29" max="29" width="0.28515625" customWidth="1"/>
    <col min="33" max="33" width="19" bestFit="1" customWidth="1"/>
  </cols>
  <sheetData>
    <row r="1" spans="1:33" ht="29.1" customHeight="1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</row>
    <row r="2" spans="1:33" ht="21.75" customHeight="1" x14ac:dyDescent="0.2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</row>
    <row r="3" spans="1:33" ht="21.75" customHeight="1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G3" s="19">
        <v>42075807187334</v>
      </c>
    </row>
    <row r="4" spans="1:33" ht="14.45" customHeight="1" x14ac:dyDescent="0.2">
      <c r="A4" s="1" t="s">
        <v>3</v>
      </c>
      <c r="B4" s="101" t="s">
        <v>4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</row>
    <row r="5" spans="1:33" ht="14.45" customHeight="1" x14ac:dyDescent="0.2">
      <c r="A5" s="101" t="s">
        <v>5</v>
      </c>
      <c r="B5" s="101"/>
      <c r="C5" s="101" t="s">
        <v>6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</row>
    <row r="6" spans="1:33" ht="14.4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33" ht="14.45" customHeight="1" x14ac:dyDescent="0.2">
      <c r="A7" s="15"/>
      <c r="B7" s="15"/>
      <c r="C7" s="15"/>
      <c r="D7" s="15"/>
      <c r="E7" s="15"/>
      <c r="F7" s="98" t="s">
        <v>7</v>
      </c>
      <c r="G7" s="98"/>
      <c r="H7" s="98"/>
      <c r="I7" s="98"/>
      <c r="J7" s="98"/>
      <c r="K7" s="15"/>
      <c r="L7" s="98" t="s">
        <v>8</v>
      </c>
      <c r="M7" s="98"/>
      <c r="N7" s="98"/>
      <c r="O7" s="98"/>
      <c r="P7" s="98"/>
      <c r="Q7" s="98"/>
      <c r="R7" s="98"/>
      <c r="S7" s="15"/>
      <c r="T7" s="98" t="s">
        <v>9</v>
      </c>
      <c r="U7" s="98"/>
      <c r="V7" s="98"/>
      <c r="W7" s="98"/>
      <c r="X7" s="98"/>
      <c r="Y7" s="98"/>
      <c r="Z7" s="98"/>
      <c r="AA7" s="98"/>
      <c r="AB7" s="98"/>
    </row>
    <row r="8" spans="1:33" ht="16.5" customHeight="1" x14ac:dyDescent="0.2">
      <c r="A8" s="15"/>
      <c r="B8" s="15"/>
      <c r="C8" s="15"/>
      <c r="D8" s="15"/>
      <c r="E8" s="15"/>
      <c r="F8" s="16"/>
      <c r="G8" s="16"/>
      <c r="H8" s="16"/>
      <c r="I8" s="16"/>
      <c r="J8" s="16"/>
      <c r="K8" s="15"/>
      <c r="L8" s="97" t="s">
        <v>10</v>
      </c>
      <c r="M8" s="97"/>
      <c r="N8" s="97"/>
      <c r="O8" s="16"/>
      <c r="P8" s="97" t="s">
        <v>11</v>
      </c>
      <c r="Q8" s="97"/>
      <c r="R8" s="97"/>
      <c r="S8" s="15"/>
      <c r="T8" s="16"/>
      <c r="U8" s="16"/>
      <c r="V8" s="16"/>
      <c r="W8" s="16"/>
      <c r="X8" s="16"/>
      <c r="Y8" s="16"/>
      <c r="Z8" s="16"/>
      <c r="AA8" s="16"/>
      <c r="AB8" s="16"/>
    </row>
    <row r="9" spans="1:33" ht="16.5" customHeight="1" x14ac:dyDescent="0.2">
      <c r="A9" s="98" t="s">
        <v>12</v>
      </c>
      <c r="B9" s="98"/>
      <c r="C9" s="98"/>
      <c r="D9" s="15"/>
      <c r="E9" s="98" t="s">
        <v>13</v>
      </c>
      <c r="F9" s="98"/>
      <c r="G9" s="15"/>
      <c r="H9" s="8" t="s">
        <v>14</v>
      </c>
      <c r="I9" s="15"/>
      <c r="J9" s="8" t="s">
        <v>15</v>
      </c>
      <c r="K9" s="15"/>
      <c r="L9" s="9" t="s">
        <v>13</v>
      </c>
      <c r="M9" s="16"/>
      <c r="N9" s="9" t="s">
        <v>14</v>
      </c>
      <c r="O9" s="15"/>
      <c r="P9" s="9" t="s">
        <v>13</v>
      </c>
      <c r="Q9" s="16"/>
      <c r="R9" s="9" t="s">
        <v>16</v>
      </c>
      <c r="S9" s="15"/>
      <c r="T9" s="8" t="s">
        <v>13</v>
      </c>
      <c r="U9" s="15"/>
      <c r="V9" s="8" t="s">
        <v>17</v>
      </c>
      <c r="W9" s="15"/>
      <c r="X9" s="8" t="s">
        <v>14</v>
      </c>
      <c r="Y9" s="15"/>
      <c r="Z9" s="8" t="s">
        <v>15</v>
      </c>
      <c r="AA9" s="15"/>
      <c r="AB9" s="8" t="s">
        <v>18</v>
      </c>
    </row>
    <row r="10" spans="1:33" ht="21.75" customHeight="1" x14ac:dyDescent="0.2">
      <c r="A10" s="99" t="s">
        <v>19</v>
      </c>
      <c r="B10" s="99"/>
      <c r="C10" s="99"/>
      <c r="D10" s="15"/>
      <c r="E10" s="100">
        <v>192654299</v>
      </c>
      <c r="F10" s="100"/>
      <c r="G10" s="77"/>
      <c r="H10" s="76">
        <v>495938470191</v>
      </c>
      <c r="I10" s="77"/>
      <c r="J10" s="76">
        <v>301433601319.57501</v>
      </c>
      <c r="K10" s="77"/>
      <c r="L10" s="76">
        <v>45701</v>
      </c>
      <c r="M10" s="77"/>
      <c r="N10" s="76">
        <v>69667209</v>
      </c>
      <c r="O10" s="77"/>
      <c r="P10" s="76">
        <v>0</v>
      </c>
      <c r="Q10" s="77"/>
      <c r="R10" s="76">
        <v>0</v>
      </c>
      <c r="S10" s="77"/>
      <c r="T10" s="76">
        <v>192700000</v>
      </c>
      <c r="U10" s="77"/>
      <c r="V10" s="76">
        <v>1569</v>
      </c>
      <c r="W10" s="77"/>
      <c r="X10" s="76">
        <v>496008137400</v>
      </c>
      <c r="Y10" s="77"/>
      <c r="Z10" s="76">
        <v>300547339515</v>
      </c>
      <c r="AA10" s="15"/>
      <c r="AB10" s="53">
        <f>Z10/$AG$3</f>
        <v>7.1429964059126399E-3</v>
      </c>
    </row>
    <row r="11" spans="1:33" ht="21.75" customHeight="1" x14ac:dyDescent="0.2">
      <c r="A11" s="93" t="s">
        <v>20</v>
      </c>
      <c r="B11" s="93"/>
      <c r="C11" s="93"/>
      <c r="D11" s="15"/>
      <c r="E11" s="94">
        <v>432000000</v>
      </c>
      <c r="F11" s="94"/>
      <c r="G11" s="77"/>
      <c r="H11" s="78">
        <v>1062598775476</v>
      </c>
      <c r="I11" s="77"/>
      <c r="J11" s="78">
        <v>996276672000</v>
      </c>
      <c r="K11" s="77"/>
      <c r="L11" s="78">
        <v>0</v>
      </c>
      <c r="M11" s="77"/>
      <c r="N11" s="78">
        <v>0</v>
      </c>
      <c r="O11" s="77"/>
      <c r="P11" s="78">
        <v>0</v>
      </c>
      <c r="Q11" s="77"/>
      <c r="R11" s="78">
        <v>0</v>
      </c>
      <c r="S11" s="77"/>
      <c r="T11" s="78">
        <v>432000000</v>
      </c>
      <c r="U11" s="77"/>
      <c r="V11" s="78">
        <v>2250</v>
      </c>
      <c r="W11" s="77"/>
      <c r="X11" s="78">
        <v>1062598775476</v>
      </c>
      <c r="Y11" s="77"/>
      <c r="Z11" s="78">
        <v>966216600000</v>
      </c>
      <c r="AA11" s="15"/>
      <c r="AB11" s="55">
        <f t="shared" ref="AB11:AB74" si="0">Z11/$AG$3</f>
        <v>2.296370918561625E-2</v>
      </c>
    </row>
    <row r="12" spans="1:33" ht="21.75" customHeight="1" x14ac:dyDescent="0.2">
      <c r="A12" s="93" t="s">
        <v>21</v>
      </c>
      <c r="B12" s="93"/>
      <c r="C12" s="93"/>
      <c r="D12" s="15"/>
      <c r="E12" s="94">
        <v>400000000</v>
      </c>
      <c r="F12" s="94"/>
      <c r="G12" s="77"/>
      <c r="H12" s="78">
        <v>1397857559512</v>
      </c>
      <c r="I12" s="77"/>
      <c r="J12" s="78">
        <v>1312543620000</v>
      </c>
      <c r="K12" s="77"/>
      <c r="L12" s="78">
        <v>0</v>
      </c>
      <c r="M12" s="77"/>
      <c r="N12" s="78">
        <v>0</v>
      </c>
      <c r="O12" s="77"/>
      <c r="P12" s="78">
        <v>0</v>
      </c>
      <c r="Q12" s="77"/>
      <c r="R12" s="78">
        <v>0</v>
      </c>
      <c r="S12" s="77"/>
      <c r="T12" s="78">
        <v>400000000</v>
      </c>
      <c r="U12" s="77"/>
      <c r="V12" s="78">
        <v>3562</v>
      </c>
      <c r="W12" s="77"/>
      <c r="X12" s="78">
        <v>1397857559512</v>
      </c>
      <c r="Y12" s="77"/>
      <c r="Z12" s="78">
        <v>1416322440000</v>
      </c>
      <c r="AA12" s="15"/>
      <c r="AB12" s="55">
        <f t="shared" si="0"/>
        <v>3.3661206633401268E-2</v>
      </c>
    </row>
    <row r="13" spans="1:33" ht="21.75" customHeight="1" x14ac:dyDescent="0.2">
      <c r="A13" s="93" t="s">
        <v>22</v>
      </c>
      <c r="B13" s="93"/>
      <c r="C13" s="93"/>
      <c r="D13" s="15"/>
      <c r="E13" s="94">
        <v>152209091</v>
      </c>
      <c r="F13" s="94"/>
      <c r="G13" s="77"/>
      <c r="H13" s="78">
        <v>793941304700</v>
      </c>
      <c r="I13" s="77"/>
      <c r="J13" s="78">
        <v>785264889455.375</v>
      </c>
      <c r="K13" s="77"/>
      <c r="L13" s="78">
        <v>200000</v>
      </c>
      <c r="M13" s="77"/>
      <c r="N13" s="78">
        <v>1028953979</v>
      </c>
      <c r="O13" s="77"/>
      <c r="P13" s="78">
        <v>-2409090</v>
      </c>
      <c r="Q13" s="77"/>
      <c r="R13" s="78">
        <v>13342164158</v>
      </c>
      <c r="S13" s="77"/>
      <c r="T13" s="78">
        <v>150000001</v>
      </c>
      <c r="U13" s="77"/>
      <c r="V13" s="78">
        <v>5160</v>
      </c>
      <c r="W13" s="77"/>
      <c r="X13" s="78">
        <v>782404375059</v>
      </c>
      <c r="Y13" s="77"/>
      <c r="Z13" s="78">
        <v>769394705129.29797</v>
      </c>
      <c r="AA13" s="15"/>
      <c r="AB13" s="55">
        <f t="shared" si="0"/>
        <v>1.8285916695637568E-2</v>
      </c>
    </row>
    <row r="14" spans="1:33" ht="21.75" customHeight="1" x14ac:dyDescent="0.2">
      <c r="A14" s="93" t="s">
        <v>23</v>
      </c>
      <c r="B14" s="93"/>
      <c r="C14" s="93"/>
      <c r="D14" s="15"/>
      <c r="E14" s="94">
        <v>236000000</v>
      </c>
      <c r="F14" s="94"/>
      <c r="G14" s="77"/>
      <c r="H14" s="78">
        <v>456740871052</v>
      </c>
      <c r="I14" s="77"/>
      <c r="J14" s="78">
        <v>503911778400</v>
      </c>
      <c r="K14" s="77"/>
      <c r="L14" s="78">
        <v>0</v>
      </c>
      <c r="M14" s="77"/>
      <c r="N14" s="78">
        <v>0</v>
      </c>
      <c r="O14" s="77"/>
      <c r="P14" s="78">
        <v>0</v>
      </c>
      <c r="Q14" s="77"/>
      <c r="R14" s="78">
        <v>0</v>
      </c>
      <c r="S14" s="77"/>
      <c r="T14" s="78">
        <v>236000000</v>
      </c>
      <c r="U14" s="77"/>
      <c r="V14" s="78">
        <v>2051</v>
      </c>
      <c r="W14" s="77"/>
      <c r="X14" s="78">
        <v>456740871052</v>
      </c>
      <c r="Y14" s="77"/>
      <c r="Z14" s="78">
        <v>481155985800</v>
      </c>
      <c r="AA14" s="15"/>
      <c r="AB14" s="55">
        <f t="shared" si="0"/>
        <v>1.1435454670132662E-2</v>
      </c>
    </row>
    <row r="15" spans="1:33" ht="21.75" customHeight="1" x14ac:dyDescent="0.2">
      <c r="A15" s="93" t="s">
        <v>24</v>
      </c>
      <c r="B15" s="93"/>
      <c r="C15" s="93"/>
      <c r="D15" s="15"/>
      <c r="E15" s="94">
        <v>31000000</v>
      </c>
      <c r="F15" s="94"/>
      <c r="G15" s="77"/>
      <c r="H15" s="78">
        <v>172980554061</v>
      </c>
      <c r="I15" s="77"/>
      <c r="J15" s="78">
        <v>124217482050</v>
      </c>
      <c r="K15" s="77"/>
      <c r="L15" s="78">
        <v>0</v>
      </c>
      <c r="M15" s="77"/>
      <c r="N15" s="78">
        <v>0</v>
      </c>
      <c r="O15" s="77"/>
      <c r="P15" s="78">
        <v>0</v>
      </c>
      <c r="Q15" s="77"/>
      <c r="R15" s="78">
        <v>0</v>
      </c>
      <c r="S15" s="77"/>
      <c r="T15" s="78">
        <v>31000000</v>
      </c>
      <c r="U15" s="77"/>
      <c r="V15" s="78">
        <v>4756</v>
      </c>
      <c r="W15" s="77"/>
      <c r="X15" s="78">
        <v>172980554061</v>
      </c>
      <c r="Y15" s="77"/>
      <c r="Z15" s="78">
        <v>146558755800</v>
      </c>
      <c r="AA15" s="15"/>
      <c r="AB15" s="55">
        <f t="shared" si="0"/>
        <v>3.4832072299285158E-3</v>
      </c>
    </row>
    <row r="16" spans="1:33" ht="21.75" customHeight="1" x14ac:dyDescent="0.2">
      <c r="A16" s="93" t="s">
        <v>25</v>
      </c>
      <c r="B16" s="93"/>
      <c r="C16" s="93"/>
      <c r="D16" s="15"/>
      <c r="E16" s="94">
        <v>100000000</v>
      </c>
      <c r="F16" s="94"/>
      <c r="G16" s="77"/>
      <c r="H16" s="78">
        <v>423757154048</v>
      </c>
      <c r="I16" s="77"/>
      <c r="J16" s="78">
        <v>373066965000</v>
      </c>
      <c r="K16" s="77"/>
      <c r="L16" s="78">
        <v>0</v>
      </c>
      <c r="M16" s="77"/>
      <c r="N16" s="78">
        <v>0</v>
      </c>
      <c r="O16" s="77"/>
      <c r="P16" s="78">
        <v>0</v>
      </c>
      <c r="Q16" s="77"/>
      <c r="R16" s="78">
        <v>0</v>
      </c>
      <c r="S16" s="77"/>
      <c r="T16" s="78">
        <v>100000000</v>
      </c>
      <c r="U16" s="77"/>
      <c r="V16" s="78">
        <v>4050</v>
      </c>
      <c r="W16" s="77"/>
      <c r="X16" s="78">
        <v>423757154048</v>
      </c>
      <c r="Y16" s="77"/>
      <c r="Z16" s="78">
        <v>402590250000</v>
      </c>
      <c r="AA16" s="15"/>
      <c r="AB16" s="55">
        <f t="shared" si="0"/>
        <v>9.5682121606734376E-3</v>
      </c>
    </row>
    <row r="17" spans="1:28" ht="21.75" customHeight="1" x14ac:dyDescent="0.2">
      <c r="A17" s="93" t="s">
        <v>26</v>
      </c>
      <c r="B17" s="93"/>
      <c r="C17" s="93"/>
      <c r="D17" s="15"/>
      <c r="E17" s="94">
        <v>347387278</v>
      </c>
      <c r="F17" s="94"/>
      <c r="G17" s="77"/>
      <c r="H17" s="78">
        <v>1269854247496</v>
      </c>
      <c r="I17" s="77"/>
      <c r="J17" s="78">
        <v>1072564925399.47</v>
      </c>
      <c r="K17" s="77"/>
      <c r="L17" s="78">
        <v>14427010</v>
      </c>
      <c r="M17" s="77"/>
      <c r="N17" s="78">
        <v>48533502343</v>
      </c>
      <c r="O17" s="77"/>
      <c r="P17" s="78">
        <v>-167814288</v>
      </c>
      <c r="Q17" s="77"/>
      <c r="R17" s="78">
        <v>502804137252</v>
      </c>
      <c r="S17" s="77"/>
      <c r="T17" s="78">
        <v>194000000</v>
      </c>
      <c r="U17" s="77"/>
      <c r="V17" s="78">
        <v>3476</v>
      </c>
      <c r="W17" s="77"/>
      <c r="X17" s="78">
        <v>704952256067</v>
      </c>
      <c r="Y17" s="77"/>
      <c r="Z17" s="78">
        <v>670331653200</v>
      </c>
      <c r="AA17" s="15"/>
      <c r="AB17" s="55">
        <f t="shared" si="0"/>
        <v>1.5931522126610292E-2</v>
      </c>
    </row>
    <row r="18" spans="1:28" ht="21.75" customHeight="1" x14ac:dyDescent="0.2">
      <c r="A18" s="93" t="s">
        <v>27</v>
      </c>
      <c r="B18" s="93"/>
      <c r="C18" s="93"/>
      <c r="D18" s="15"/>
      <c r="E18" s="94">
        <v>27000000</v>
      </c>
      <c r="F18" s="94"/>
      <c r="G18" s="77"/>
      <c r="H18" s="78">
        <v>249326867280</v>
      </c>
      <c r="I18" s="77"/>
      <c r="J18" s="78">
        <v>246653626500</v>
      </c>
      <c r="K18" s="77"/>
      <c r="L18" s="78">
        <v>11000000</v>
      </c>
      <c r="M18" s="77"/>
      <c r="N18" s="78">
        <v>108672754532</v>
      </c>
      <c r="O18" s="77"/>
      <c r="P18" s="78">
        <v>0</v>
      </c>
      <c r="Q18" s="77"/>
      <c r="R18" s="78">
        <v>0</v>
      </c>
      <c r="S18" s="77"/>
      <c r="T18" s="78">
        <v>38000000</v>
      </c>
      <c r="U18" s="77"/>
      <c r="V18" s="78">
        <v>10200</v>
      </c>
      <c r="W18" s="77"/>
      <c r="X18" s="78">
        <v>357999621812</v>
      </c>
      <c r="Y18" s="77"/>
      <c r="Z18" s="78">
        <v>385293780000</v>
      </c>
      <c r="AA18" s="15"/>
      <c r="AB18" s="55">
        <f t="shared" si="0"/>
        <v>9.1571334159926531E-3</v>
      </c>
    </row>
    <row r="19" spans="1:28" ht="21.75" customHeight="1" x14ac:dyDescent="0.2">
      <c r="A19" s="93" t="s">
        <v>28</v>
      </c>
      <c r="B19" s="93"/>
      <c r="C19" s="93"/>
      <c r="D19" s="15"/>
      <c r="E19" s="94">
        <v>23648130</v>
      </c>
      <c r="F19" s="94"/>
      <c r="G19" s="77"/>
      <c r="H19" s="78">
        <v>396589007795</v>
      </c>
      <c r="I19" s="77"/>
      <c r="J19" s="78">
        <v>385286673238.33502</v>
      </c>
      <c r="K19" s="77"/>
      <c r="L19" s="78">
        <v>26351870</v>
      </c>
      <c r="M19" s="77"/>
      <c r="N19" s="78">
        <v>446179892755</v>
      </c>
      <c r="O19" s="77"/>
      <c r="P19" s="78">
        <v>0</v>
      </c>
      <c r="Q19" s="77"/>
      <c r="R19" s="78">
        <v>0</v>
      </c>
      <c r="S19" s="77"/>
      <c r="T19" s="78">
        <v>50000000</v>
      </c>
      <c r="U19" s="77"/>
      <c r="V19" s="78">
        <v>17600</v>
      </c>
      <c r="W19" s="77"/>
      <c r="X19" s="78">
        <v>842768900550</v>
      </c>
      <c r="Y19" s="77"/>
      <c r="Z19" s="78">
        <v>874764000000</v>
      </c>
      <c r="AA19" s="15"/>
      <c r="AB19" s="55">
        <f t="shared" si="0"/>
        <v>2.079018938615463E-2</v>
      </c>
    </row>
    <row r="20" spans="1:28" ht="21.75" customHeight="1" x14ac:dyDescent="0.2">
      <c r="A20" s="93" t="s">
        <v>29</v>
      </c>
      <c r="B20" s="93"/>
      <c r="C20" s="93"/>
      <c r="D20" s="15"/>
      <c r="E20" s="94">
        <v>12700000</v>
      </c>
      <c r="F20" s="94"/>
      <c r="G20" s="77"/>
      <c r="H20" s="78">
        <v>260684486784</v>
      </c>
      <c r="I20" s="77"/>
      <c r="J20" s="78">
        <v>301092774750</v>
      </c>
      <c r="K20" s="77"/>
      <c r="L20" s="78">
        <v>0</v>
      </c>
      <c r="M20" s="77"/>
      <c r="N20" s="78">
        <v>0</v>
      </c>
      <c r="O20" s="77"/>
      <c r="P20" s="78">
        <v>0</v>
      </c>
      <c r="Q20" s="77"/>
      <c r="R20" s="78">
        <v>0</v>
      </c>
      <c r="S20" s="77"/>
      <c r="T20" s="78">
        <v>12700000</v>
      </c>
      <c r="U20" s="77"/>
      <c r="V20" s="78">
        <v>23000</v>
      </c>
      <c r="W20" s="77"/>
      <c r="X20" s="78">
        <v>260684486784</v>
      </c>
      <c r="Y20" s="77"/>
      <c r="Z20" s="78">
        <v>290362005000</v>
      </c>
      <c r="AA20" s="15"/>
      <c r="AB20" s="55">
        <f t="shared" si="0"/>
        <v>6.9009253632906446E-3</v>
      </c>
    </row>
    <row r="21" spans="1:28" ht="21.75" customHeight="1" x14ac:dyDescent="0.2">
      <c r="A21" s="93" t="s">
        <v>30</v>
      </c>
      <c r="B21" s="93"/>
      <c r="C21" s="93"/>
      <c r="D21" s="15"/>
      <c r="E21" s="94">
        <v>2000000</v>
      </c>
      <c r="F21" s="94"/>
      <c r="G21" s="77"/>
      <c r="H21" s="78">
        <v>112069127106</v>
      </c>
      <c r="I21" s="77"/>
      <c r="J21" s="78">
        <v>88430688000</v>
      </c>
      <c r="K21" s="77"/>
      <c r="L21" s="78">
        <v>0</v>
      </c>
      <c r="M21" s="77"/>
      <c r="N21" s="78">
        <v>0</v>
      </c>
      <c r="O21" s="77"/>
      <c r="P21" s="78">
        <v>-2000000</v>
      </c>
      <c r="Q21" s="77"/>
      <c r="R21" s="78">
        <v>98286546575</v>
      </c>
      <c r="S21" s="77"/>
      <c r="T21" s="78">
        <v>0</v>
      </c>
      <c r="U21" s="77"/>
      <c r="V21" s="78">
        <v>0</v>
      </c>
      <c r="W21" s="77"/>
      <c r="X21" s="78">
        <v>0</v>
      </c>
      <c r="Y21" s="77"/>
      <c r="Z21" s="78">
        <v>0</v>
      </c>
      <c r="AA21" s="15"/>
      <c r="AB21" s="55">
        <f t="shared" si="0"/>
        <v>0</v>
      </c>
    </row>
    <row r="22" spans="1:28" ht="21.75" customHeight="1" x14ac:dyDescent="0.2">
      <c r="A22" s="93" t="s">
        <v>31</v>
      </c>
      <c r="B22" s="93"/>
      <c r="C22" s="93"/>
      <c r="D22" s="15"/>
      <c r="E22" s="94">
        <v>31447187</v>
      </c>
      <c r="F22" s="94"/>
      <c r="G22" s="77"/>
      <c r="H22" s="78">
        <v>113662626593</v>
      </c>
      <c r="I22" s="77"/>
      <c r="J22" s="78">
        <v>78806652194.359299</v>
      </c>
      <c r="K22" s="77"/>
      <c r="L22" s="78">
        <v>0</v>
      </c>
      <c r="M22" s="77"/>
      <c r="N22" s="78">
        <v>0</v>
      </c>
      <c r="O22" s="77"/>
      <c r="P22" s="78">
        <v>-31447187</v>
      </c>
      <c r="Q22" s="77"/>
      <c r="R22" s="78">
        <v>76008917642</v>
      </c>
      <c r="S22" s="77"/>
      <c r="T22" s="78">
        <v>0</v>
      </c>
      <c r="U22" s="77"/>
      <c r="V22" s="78">
        <v>0</v>
      </c>
      <c r="W22" s="77"/>
      <c r="X22" s="78">
        <v>0</v>
      </c>
      <c r="Y22" s="77"/>
      <c r="Z22" s="78">
        <v>0</v>
      </c>
      <c r="AA22" s="15"/>
      <c r="AB22" s="55">
        <f t="shared" si="0"/>
        <v>0</v>
      </c>
    </row>
    <row r="23" spans="1:28" ht="21.75" customHeight="1" x14ac:dyDescent="0.2">
      <c r="A23" s="93" t="s">
        <v>32</v>
      </c>
      <c r="B23" s="93"/>
      <c r="C23" s="93"/>
      <c r="D23" s="15"/>
      <c r="E23" s="94">
        <v>4000000</v>
      </c>
      <c r="F23" s="94"/>
      <c r="G23" s="77"/>
      <c r="H23" s="78">
        <v>751865210890</v>
      </c>
      <c r="I23" s="77"/>
      <c r="J23" s="78">
        <v>1066496364000</v>
      </c>
      <c r="K23" s="77"/>
      <c r="L23" s="78">
        <v>0</v>
      </c>
      <c r="M23" s="77"/>
      <c r="N23" s="78">
        <v>0</v>
      </c>
      <c r="O23" s="77"/>
      <c r="P23" s="78">
        <v>0</v>
      </c>
      <c r="Q23" s="77"/>
      <c r="R23" s="78">
        <v>0</v>
      </c>
      <c r="S23" s="77"/>
      <c r="T23" s="78">
        <v>4000000</v>
      </c>
      <c r="U23" s="77"/>
      <c r="V23" s="78">
        <v>252200</v>
      </c>
      <c r="W23" s="77"/>
      <c r="X23" s="78">
        <v>751865210890</v>
      </c>
      <c r="Y23" s="77"/>
      <c r="Z23" s="78">
        <v>1002797640000</v>
      </c>
      <c r="AA23" s="15"/>
      <c r="AB23" s="55">
        <f t="shared" si="0"/>
        <v>2.3833117105400897E-2</v>
      </c>
    </row>
    <row r="24" spans="1:28" ht="21.75" customHeight="1" x14ac:dyDescent="0.2">
      <c r="A24" s="93" t="s">
        <v>33</v>
      </c>
      <c r="B24" s="93"/>
      <c r="C24" s="93"/>
      <c r="D24" s="15"/>
      <c r="E24" s="94">
        <v>5000000</v>
      </c>
      <c r="F24" s="94"/>
      <c r="G24" s="77"/>
      <c r="H24" s="78">
        <v>336426115870</v>
      </c>
      <c r="I24" s="77"/>
      <c r="J24" s="78">
        <v>190609087500</v>
      </c>
      <c r="K24" s="77"/>
      <c r="L24" s="78">
        <v>11000000</v>
      </c>
      <c r="M24" s="77"/>
      <c r="N24" s="78">
        <v>409861939050</v>
      </c>
      <c r="O24" s="77"/>
      <c r="P24" s="78">
        <v>0</v>
      </c>
      <c r="Q24" s="77"/>
      <c r="R24" s="78">
        <v>0</v>
      </c>
      <c r="S24" s="77"/>
      <c r="T24" s="78">
        <v>16000000</v>
      </c>
      <c r="U24" s="77"/>
      <c r="V24" s="78">
        <v>35400</v>
      </c>
      <c r="W24" s="77"/>
      <c r="X24" s="78">
        <v>746288054920</v>
      </c>
      <c r="Y24" s="77"/>
      <c r="Z24" s="78">
        <v>563029920000</v>
      </c>
      <c r="AA24" s="15"/>
      <c r="AB24" s="55">
        <f t="shared" si="0"/>
        <v>1.3381321895815888E-2</v>
      </c>
    </row>
    <row r="25" spans="1:28" ht="21.75" customHeight="1" x14ac:dyDescent="0.2">
      <c r="A25" s="93" t="s">
        <v>34</v>
      </c>
      <c r="B25" s="93"/>
      <c r="C25" s="93"/>
      <c r="D25" s="15"/>
      <c r="E25" s="94">
        <v>72000000</v>
      </c>
      <c r="F25" s="94"/>
      <c r="G25" s="77"/>
      <c r="H25" s="78">
        <v>427113181200</v>
      </c>
      <c r="I25" s="77"/>
      <c r="J25" s="78">
        <v>350342982000</v>
      </c>
      <c r="K25" s="77"/>
      <c r="L25" s="78">
        <v>0</v>
      </c>
      <c r="M25" s="77"/>
      <c r="N25" s="78">
        <v>0</v>
      </c>
      <c r="O25" s="77"/>
      <c r="P25" s="78">
        <v>0</v>
      </c>
      <c r="Q25" s="77"/>
      <c r="R25" s="78">
        <v>0</v>
      </c>
      <c r="S25" s="77"/>
      <c r="T25" s="78">
        <v>72000000</v>
      </c>
      <c r="U25" s="77"/>
      <c r="V25" s="78">
        <v>5070</v>
      </c>
      <c r="W25" s="77"/>
      <c r="X25" s="78">
        <v>427113181200</v>
      </c>
      <c r="Y25" s="77"/>
      <c r="Z25" s="78">
        <v>362868012000</v>
      </c>
      <c r="AA25" s="15"/>
      <c r="AB25" s="55">
        <f t="shared" si="0"/>
        <v>8.6241485608203241E-3</v>
      </c>
    </row>
    <row r="26" spans="1:28" ht="21.75" customHeight="1" x14ac:dyDescent="0.2">
      <c r="A26" s="93" t="s">
        <v>35</v>
      </c>
      <c r="B26" s="93"/>
      <c r="C26" s="93"/>
      <c r="D26" s="15"/>
      <c r="E26" s="94">
        <v>10000000</v>
      </c>
      <c r="F26" s="94"/>
      <c r="G26" s="77"/>
      <c r="H26" s="78">
        <v>69464403200</v>
      </c>
      <c r="I26" s="77"/>
      <c r="J26" s="78">
        <v>69384690000</v>
      </c>
      <c r="K26" s="77"/>
      <c r="L26" s="78">
        <v>7200000</v>
      </c>
      <c r="M26" s="77"/>
      <c r="N26" s="78">
        <v>54160554218</v>
      </c>
      <c r="O26" s="77"/>
      <c r="P26" s="78">
        <v>0</v>
      </c>
      <c r="Q26" s="77"/>
      <c r="R26" s="78">
        <v>0</v>
      </c>
      <c r="S26" s="77"/>
      <c r="T26" s="78">
        <v>17200000</v>
      </c>
      <c r="U26" s="77"/>
      <c r="V26" s="78">
        <v>7460</v>
      </c>
      <c r="W26" s="77"/>
      <c r="X26" s="78">
        <v>123624957418</v>
      </c>
      <c r="Y26" s="77"/>
      <c r="Z26" s="78">
        <v>127548543600</v>
      </c>
      <c r="AA26" s="15"/>
      <c r="AB26" s="55">
        <f t="shared" si="0"/>
        <v>3.0313986142230373E-3</v>
      </c>
    </row>
    <row r="27" spans="1:28" ht="21.75" customHeight="1" x14ac:dyDescent="0.2">
      <c r="A27" s="93" t="s">
        <v>36</v>
      </c>
      <c r="B27" s="93"/>
      <c r="C27" s="93"/>
      <c r="D27" s="15"/>
      <c r="E27" s="94">
        <v>100000</v>
      </c>
      <c r="F27" s="94"/>
      <c r="G27" s="77"/>
      <c r="H27" s="78">
        <v>2757501540</v>
      </c>
      <c r="I27" s="77"/>
      <c r="J27" s="78">
        <v>3146168250</v>
      </c>
      <c r="K27" s="77"/>
      <c r="L27" s="78">
        <v>0</v>
      </c>
      <c r="M27" s="77"/>
      <c r="N27" s="78">
        <v>0</v>
      </c>
      <c r="O27" s="77"/>
      <c r="P27" s="78">
        <v>0</v>
      </c>
      <c r="Q27" s="77"/>
      <c r="R27" s="78">
        <v>0</v>
      </c>
      <c r="S27" s="77"/>
      <c r="T27" s="78">
        <v>100000</v>
      </c>
      <c r="U27" s="77"/>
      <c r="V27" s="78">
        <v>28800</v>
      </c>
      <c r="W27" s="77"/>
      <c r="X27" s="78">
        <v>2757501540</v>
      </c>
      <c r="Y27" s="77"/>
      <c r="Z27" s="78">
        <v>2862864000</v>
      </c>
      <c r="AA27" s="15"/>
      <c r="AB27" s="55">
        <f t="shared" si="0"/>
        <v>6.8040619809233335E-5</v>
      </c>
    </row>
    <row r="28" spans="1:28" ht="21.75" customHeight="1" x14ac:dyDescent="0.2">
      <c r="A28" s="93" t="s">
        <v>37</v>
      </c>
      <c r="B28" s="93"/>
      <c r="C28" s="93"/>
      <c r="D28" s="15"/>
      <c r="E28" s="94">
        <v>47670667</v>
      </c>
      <c r="F28" s="94"/>
      <c r="G28" s="77"/>
      <c r="H28" s="78">
        <v>86363978735</v>
      </c>
      <c r="I28" s="77"/>
      <c r="J28" s="78">
        <v>63356454472.414902</v>
      </c>
      <c r="K28" s="77"/>
      <c r="L28" s="78">
        <v>29333</v>
      </c>
      <c r="M28" s="77"/>
      <c r="N28" s="78">
        <v>39342692</v>
      </c>
      <c r="O28" s="77"/>
      <c r="P28" s="78">
        <v>-47700000</v>
      </c>
      <c r="Q28" s="77"/>
      <c r="R28" s="78">
        <v>64999657629</v>
      </c>
      <c r="S28" s="77"/>
      <c r="T28" s="78">
        <v>0</v>
      </c>
      <c r="U28" s="77"/>
      <c r="V28" s="78">
        <v>0</v>
      </c>
      <c r="W28" s="77"/>
      <c r="X28" s="78">
        <v>0</v>
      </c>
      <c r="Y28" s="77"/>
      <c r="Z28" s="78">
        <v>0</v>
      </c>
      <c r="AA28" s="15"/>
      <c r="AB28" s="55">
        <f t="shared" si="0"/>
        <v>0</v>
      </c>
    </row>
    <row r="29" spans="1:28" ht="21.75" customHeight="1" x14ac:dyDescent="0.2">
      <c r="A29" s="93" t="s">
        <v>38</v>
      </c>
      <c r="B29" s="93"/>
      <c r="C29" s="93"/>
      <c r="D29" s="15"/>
      <c r="E29" s="94">
        <v>40000000</v>
      </c>
      <c r="F29" s="94"/>
      <c r="G29" s="77"/>
      <c r="H29" s="78">
        <v>281762592367</v>
      </c>
      <c r="I29" s="77"/>
      <c r="J29" s="78">
        <v>286286400000</v>
      </c>
      <c r="K29" s="77"/>
      <c r="L29" s="78">
        <v>0</v>
      </c>
      <c r="M29" s="77"/>
      <c r="N29" s="78">
        <v>0</v>
      </c>
      <c r="O29" s="77"/>
      <c r="P29" s="78">
        <v>0</v>
      </c>
      <c r="Q29" s="77"/>
      <c r="R29" s="78">
        <v>0</v>
      </c>
      <c r="S29" s="77"/>
      <c r="T29" s="78">
        <v>40000000</v>
      </c>
      <c r="U29" s="77"/>
      <c r="V29" s="78">
        <v>6670</v>
      </c>
      <c r="W29" s="77"/>
      <c r="X29" s="78">
        <v>281762592367</v>
      </c>
      <c r="Y29" s="77"/>
      <c r="Z29" s="78">
        <v>265212540000</v>
      </c>
      <c r="AA29" s="15"/>
      <c r="AB29" s="55">
        <f t="shared" si="0"/>
        <v>6.3032074184386994E-3</v>
      </c>
    </row>
    <row r="30" spans="1:28" ht="21.75" customHeight="1" x14ac:dyDescent="0.2">
      <c r="A30" s="93" t="s">
        <v>39</v>
      </c>
      <c r="B30" s="93"/>
      <c r="C30" s="93"/>
      <c r="D30" s="15"/>
      <c r="E30" s="94">
        <v>81000000</v>
      </c>
      <c r="F30" s="94"/>
      <c r="G30" s="77"/>
      <c r="H30" s="78">
        <v>361555002070</v>
      </c>
      <c r="I30" s="77"/>
      <c r="J30" s="78">
        <v>300171290400</v>
      </c>
      <c r="K30" s="77"/>
      <c r="L30" s="78">
        <v>0</v>
      </c>
      <c r="M30" s="77"/>
      <c r="N30" s="78">
        <v>0</v>
      </c>
      <c r="O30" s="77"/>
      <c r="P30" s="78">
        <v>0</v>
      </c>
      <c r="Q30" s="77"/>
      <c r="R30" s="78">
        <v>0</v>
      </c>
      <c r="S30" s="77"/>
      <c r="T30" s="78">
        <v>81000000</v>
      </c>
      <c r="U30" s="77"/>
      <c r="V30" s="78">
        <v>3137</v>
      </c>
      <c r="W30" s="77"/>
      <c r="X30" s="78">
        <v>361555002070</v>
      </c>
      <c r="Y30" s="77"/>
      <c r="Z30" s="78">
        <v>252585122850</v>
      </c>
      <c r="AA30" s="15"/>
      <c r="AB30" s="55">
        <f t="shared" si="0"/>
        <v>6.0030963096065143E-3</v>
      </c>
    </row>
    <row r="31" spans="1:28" ht="21.75" customHeight="1" x14ac:dyDescent="0.2">
      <c r="A31" s="93" t="s">
        <v>40</v>
      </c>
      <c r="B31" s="93"/>
      <c r="C31" s="93"/>
      <c r="D31" s="15"/>
      <c r="E31" s="94">
        <v>9389313</v>
      </c>
      <c r="F31" s="94"/>
      <c r="G31" s="77"/>
      <c r="H31" s="78">
        <v>40726613507</v>
      </c>
      <c r="I31" s="77"/>
      <c r="J31" s="78">
        <v>25004303408.3144</v>
      </c>
      <c r="K31" s="77"/>
      <c r="L31" s="78">
        <v>0</v>
      </c>
      <c r="M31" s="77"/>
      <c r="N31" s="78">
        <v>0</v>
      </c>
      <c r="O31" s="77"/>
      <c r="P31" s="78">
        <v>-9389312</v>
      </c>
      <c r="Q31" s="77"/>
      <c r="R31" s="78">
        <v>25578691173</v>
      </c>
      <c r="S31" s="77"/>
      <c r="T31" s="78">
        <v>1</v>
      </c>
      <c r="U31" s="77"/>
      <c r="V31" s="78">
        <v>2692</v>
      </c>
      <c r="W31" s="77"/>
      <c r="X31" s="78">
        <v>4358</v>
      </c>
      <c r="Y31" s="77"/>
      <c r="Z31" s="78">
        <v>2675.9825999999998</v>
      </c>
      <c r="AA31" s="15"/>
      <c r="AB31" s="55">
        <f t="shared" si="0"/>
        <v>6.3599079349463928E-11</v>
      </c>
    </row>
    <row r="32" spans="1:28" ht="21.75" customHeight="1" x14ac:dyDescent="0.2">
      <c r="A32" s="93" t="s">
        <v>41</v>
      </c>
      <c r="B32" s="93"/>
      <c r="C32" s="93"/>
      <c r="D32" s="15"/>
      <c r="E32" s="94">
        <v>9450000</v>
      </c>
      <c r="F32" s="94"/>
      <c r="G32" s="77"/>
      <c r="H32" s="78">
        <v>511107221689</v>
      </c>
      <c r="I32" s="77"/>
      <c r="J32" s="78">
        <v>401114085750</v>
      </c>
      <c r="K32" s="77"/>
      <c r="L32" s="78">
        <v>50000</v>
      </c>
      <c r="M32" s="77"/>
      <c r="N32" s="78">
        <v>2159458846</v>
      </c>
      <c r="O32" s="77"/>
      <c r="P32" s="78">
        <v>0</v>
      </c>
      <c r="Q32" s="77"/>
      <c r="R32" s="78">
        <v>0</v>
      </c>
      <c r="S32" s="77"/>
      <c r="T32" s="78">
        <v>9500000</v>
      </c>
      <c r="U32" s="77"/>
      <c r="V32" s="78">
        <v>44950</v>
      </c>
      <c r="W32" s="77"/>
      <c r="X32" s="78">
        <v>513266680535</v>
      </c>
      <c r="Y32" s="77"/>
      <c r="Z32" s="78">
        <v>424484201250</v>
      </c>
      <c r="AA32" s="15"/>
      <c r="AB32" s="55">
        <f t="shared" si="0"/>
        <v>1.0088557525707592E-2</v>
      </c>
    </row>
    <row r="33" spans="1:28" ht="21.75" customHeight="1" x14ac:dyDescent="0.2">
      <c r="A33" s="93" t="s">
        <v>42</v>
      </c>
      <c r="B33" s="93"/>
      <c r="C33" s="93"/>
      <c r="D33" s="15"/>
      <c r="E33" s="94">
        <v>4700000</v>
      </c>
      <c r="F33" s="94"/>
      <c r="G33" s="77"/>
      <c r="H33" s="78">
        <v>286371379356</v>
      </c>
      <c r="I33" s="77"/>
      <c r="J33" s="78">
        <v>225519129450</v>
      </c>
      <c r="K33" s="77"/>
      <c r="L33" s="78">
        <v>0</v>
      </c>
      <c r="M33" s="77"/>
      <c r="N33" s="78">
        <v>0</v>
      </c>
      <c r="O33" s="77"/>
      <c r="P33" s="78">
        <v>-4316939</v>
      </c>
      <c r="Q33" s="77"/>
      <c r="R33" s="78">
        <v>210948277670</v>
      </c>
      <c r="S33" s="77"/>
      <c r="T33" s="78">
        <v>383061</v>
      </c>
      <c r="U33" s="77"/>
      <c r="V33" s="78">
        <v>45950</v>
      </c>
      <c r="W33" s="77"/>
      <c r="X33" s="78">
        <v>23339937713</v>
      </c>
      <c r="Y33" s="77"/>
      <c r="Z33" s="78">
        <v>17496923114.947498</v>
      </c>
      <c r="AA33" s="15"/>
      <c r="AB33" s="55">
        <f t="shared" si="0"/>
        <v>4.1584283902257644E-4</v>
      </c>
    </row>
    <row r="34" spans="1:28" ht="21.75" customHeight="1" x14ac:dyDescent="0.2">
      <c r="A34" s="93" t="s">
        <v>43</v>
      </c>
      <c r="B34" s="93"/>
      <c r="C34" s="93"/>
      <c r="D34" s="15"/>
      <c r="E34" s="94">
        <v>51000000</v>
      </c>
      <c r="F34" s="94"/>
      <c r="G34" s="77"/>
      <c r="H34" s="78">
        <v>369265420253</v>
      </c>
      <c r="I34" s="77"/>
      <c r="J34" s="78">
        <v>287449438500</v>
      </c>
      <c r="K34" s="77"/>
      <c r="L34" s="78">
        <v>0</v>
      </c>
      <c r="M34" s="77"/>
      <c r="N34" s="78">
        <v>0</v>
      </c>
      <c r="O34" s="77"/>
      <c r="P34" s="78">
        <v>0</v>
      </c>
      <c r="Q34" s="77"/>
      <c r="R34" s="78">
        <v>0</v>
      </c>
      <c r="S34" s="77"/>
      <c r="T34" s="78">
        <v>51000000</v>
      </c>
      <c r="U34" s="77"/>
      <c r="V34" s="78">
        <v>5870</v>
      </c>
      <c r="W34" s="77"/>
      <c r="X34" s="78">
        <v>369265420253</v>
      </c>
      <c r="Y34" s="77"/>
      <c r="Z34" s="78">
        <v>297588748500</v>
      </c>
      <c r="AA34" s="15"/>
      <c r="AB34" s="55">
        <f t="shared" si="0"/>
        <v>7.0726806778785359E-3</v>
      </c>
    </row>
    <row r="35" spans="1:28" ht="21.75" customHeight="1" x14ac:dyDescent="0.2">
      <c r="A35" s="93" t="s">
        <v>44</v>
      </c>
      <c r="B35" s="93"/>
      <c r="C35" s="93"/>
      <c r="D35" s="15"/>
      <c r="E35" s="94">
        <v>20000000</v>
      </c>
      <c r="F35" s="94"/>
      <c r="G35" s="77"/>
      <c r="H35" s="78">
        <v>25343496361</v>
      </c>
      <c r="I35" s="77"/>
      <c r="J35" s="78">
        <v>23101722000</v>
      </c>
      <c r="K35" s="77"/>
      <c r="L35" s="78">
        <v>0</v>
      </c>
      <c r="M35" s="77"/>
      <c r="N35" s="78">
        <v>0</v>
      </c>
      <c r="O35" s="77"/>
      <c r="P35" s="78">
        <v>0</v>
      </c>
      <c r="Q35" s="77"/>
      <c r="R35" s="78">
        <v>0</v>
      </c>
      <c r="S35" s="77"/>
      <c r="T35" s="78">
        <v>20000000</v>
      </c>
      <c r="U35" s="77"/>
      <c r="V35" s="78">
        <v>1011</v>
      </c>
      <c r="W35" s="77"/>
      <c r="X35" s="78">
        <v>25343496361</v>
      </c>
      <c r="Y35" s="77"/>
      <c r="Z35" s="78">
        <v>20099691000</v>
      </c>
      <c r="AA35" s="15"/>
      <c r="AB35" s="55">
        <f t="shared" si="0"/>
        <v>4.7770185157732572E-4</v>
      </c>
    </row>
    <row r="36" spans="1:28" ht="21.75" customHeight="1" x14ac:dyDescent="0.2">
      <c r="A36" s="93" t="s">
        <v>45</v>
      </c>
      <c r="B36" s="93"/>
      <c r="C36" s="93"/>
      <c r="D36" s="15"/>
      <c r="E36" s="94">
        <v>21462531</v>
      </c>
      <c r="F36" s="94"/>
      <c r="G36" s="77"/>
      <c r="H36" s="78">
        <v>66941634189</v>
      </c>
      <c r="I36" s="77"/>
      <c r="J36" s="78">
        <v>55427885587.548897</v>
      </c>
      <c r="K36" s="77"/>
      <c r="L36" s="78">
        <v>0</v>
      </c>
      <c r="M36" s="77"/>
      <c r="N36" s="78">
        <v>0</v>
      </c>
      <c r="O36" s="77"/>
      <c r="P36" s="78">
        <v>0</v>
      </c>
      <c r="Q36" s="77"/>
      <c r="R36" s="78">
        <v>0</v>
      </c>
      <c r="S36" s="77"/>
      <c r="T36" s="78">
        <v>21462531</v>
      </c>
      <c r="U36" s="77"/>
      <c r="V36" s="78">
        <v>2233</v>
      </c>
      <c r="W36" s="77"/>
      <c r="X36" s="78">
        <v>66941634189</v>
      </c>
      <c r="Y36" s="77"/>
      <c r="Z36" s="78">
        <v>47640673024.2481</v>
      </c>
      <c r="AA36" s="15"/>
      <c r="AB36" s="55">
        <f t="shared" si="0"/>
        <v>1.1322580886478936E-3</v>
      </c>
    </row>
    <row r="37" spans="1:28" ht="21.75" customHeight="1" x14ac:dyDescent="0.2">
      <c r="A37" s="93" t="s">
        <v>46</v>
      </c>
      <c r="B37" s="93"/>
      <c r="C37" s="93"/>
      <c r="D37" s="15"/>
      <c r="E37" s="94">
        <v>11190615</v>
      </c>
      <c r="F37" s="94"/>
      <c r="G37" s="77"/>
      <c r="H37" s="78">
        <v>24171728400</v>
      </c>
      <c r="I37" s="77"/>
      <c r="J37" s="78">
        <v>18388022979.7598</v>
      </c>
      <c r="K37" s="77"/>
      <c r="L37" s="78">
        <v>0</v>
      </c>
      <c r="M37" s="77"/>
      <c r="N37" s="78">
        <v>0</v>
      </c>
      <c r="O37" s="77"/>
      <c r="P37" s="78">
        <v>0</v>
      </c>
      <c r="Q37" s="77"/>
      <c r="R37" s="78">
        <v>0</v>
      </c>
      <c r="S37" s="77"/>
      <c r="T37" s="78">
        <v>0</v>
      </c>
      <c r="U37" s="77"/>
      <c r="V37" s="78">
        <v>0</v>
      </c>
      <c r="W37" s="77"/>
      <c r="X37" s="78">
        <v>0</v>
      </c>
      <c r="Y37" s="77"/>
      <c r="Z37" s="78">
        <v>0</v>
      </c>
      <c r="AA37" s="15"/>
      <c r="AB37" s="55">
        <f t="shared" si="0"/>
        <v>0</v>
      </c>
    </row>
    <row r="38" spans="1:28" ht="21.75" customHeight="1" x14ac:dyDescent="0.2">
      <c r="A38" s="93" t="s">
        <v>47</v>
      </c>
      <c r="B38" s="93"/>
      <c r="C38" s="93"/>
      <c r="D38" s="15"/>
      <c r="E38" s="94">
        <v>49331231</v>
      </c>
      <c r="F38" s="94"/>
      <c r="G38" s="77"/>
      <c r="H38" s="78">
        <v>148093857648</v>
      </c>
      <c r="I38" s="77"/>
      <c r="J38" s="78">
        <v>206890099230.64499</v>
      </c>
      <c r="K38" s="77"/>
      <c r="L38" s="78">
        <v>68769</v>
      </c>
      <c r="M38" s="77"/>
      <c r="N38" s="78">
        <v>281451763</v>
      </c>
      <c r="O38" s="77"/>
      <c r="P38" s="78">
        <v>-177817</v>
      </c>
      <c r="Q38" s="77"/>
      <c r="R38" s="78">
        <v>720823206</v>
      </c>
      <c r="S38" s="77"/>
      <c r="T38" s="78">
        <v>49222183</v>
      </c>
      <c r="U38" s="77"/>
      <c r="V38" s="78">
        <v>4067</v>
      </c>
      <c r="W38" s="77"/>
      <c r="X38" s="78">
        <v>147841227378</v>
      </c>
      <c r="Y38" s="77"/>
      <c r="Z38" s="78">
        <v>198995507882.34698</v>
      </c>
      <c r="AA38" s="15"/>
      <c r="AB38" s="55">
        <f t="shared" si="0"/>
        <v>4.7294519388863974E-3</v>
      </c>
    </row>
    <row r="39" spans="1:28" ht="21.75" customHeight="1" x14ac:dyDescent="0.2">
      <c r="A39" s="93" t="s">
        <v>48</v>
      </c>
      <c r="B39" s="93"/>
      <c r="C39" s="93"/>
      <c r="D39" s="15"/>
      <c r="E39" s="94">
        <v>30000000</v>
      </c>
      <c r="F39" s="94"/>
      <c r="G39" s="77"/>
      <c r="H39" s="78">
        <v>462197119853</v>
      </c>
      <c r="I39" s="77"/>
      <c r="J39" s="78">
        <v>355770495000</v>
      </c>
      <c r="K39" s="77"/>
      <c r="L39" s="78">
        <v>0</v>
      </c>
      <c r="M39" s="77"/>
      <c r="N39" s="78">
        <v>0</v>
      </c>
      <c r="O39" s="77"/>
      <c r="P39" s="78">
        <v>0</v>
      </c>
      <c r="Q39" s="77"/>
      <c r="R39" s="78">
        <v>0</v>
      </c>
      <c r="S39" s="77"/>
      <c r="T39" s="78">
        <v>30000000</v>
      </c>
      <c r="U39" s="77"/>
      <c r="V39" s="78">
        <v>13180</v>
      </c>
      <c r="W39" s="77"/>
      <c r="X39" s="78">
        <v>462197119853</v>
      </c>
      <c r="Y39" s="77"/>
      <c r="Z39" s="78">
        <v>393047370000</v>
      </c>
      <c r="AA39" s="15"/>
      <c r="AB39" s="55">
        <f t="shared" si="0"/>
        <v>9.3414100946426597E-3</v>
      </c>
    </row>
    <row r="40" spans="1:28" ht="21.75" customHeight="1" x14ac:dyDescent="0.2">
      <c r="A40" s="93" t="s">
        <v>49</v>
      </c>
      <c r="B40" s="93"/>
      <c r="C40" s="93"/>
      <c r="D40" s="15"/>
      <c r="E40" s="94">
        <v>114000000</v>
      </c>
      <c r="F40" s="94"/>
      <c r="G40" s="77"/>
      <c r="H40" s="78">
        <v>366719954275</v>
      </c>
      <c r="I40" s="77"/>
      <c r="J40" s="78">
        <v>243301689900</v>
      </c>
      <c r="K40" s="77"/>
      <c r="L40" s="78">
        <v>0</v>
      </c>
      <c r="M40" s="77"/>
      <c r="N40" s="78">
        <v>0</v>
      </c>
      <c r="O40" s="77"/>
      <c r="P40" s="78">
        <v>0</v>
      </c>
      <c r="Q40" s="77"/>
      <c r="R40" s="78">
        <v>0</v>
      </c>
      <c r="S40" s="77"/>
      <c r="T40" s="78">
        <v>114000000</v>
      </c>
      <c r="U40" s="77"/>
      <c r="V40" s="78">
        <v>2077</v>
      </c>
      <c r="W40" s="77"/>
      <c r="X40" s="78">
        <v>366719954275</v>
      </c>
      <c r="Y40" s="77"/>
      <c r="Z40" s="78">
        <v>235369170900</v>
      </c>
      <c r="AA40" s="15"/>
      <c r="AB40" s="55">
        <f t="shared" si="0"/>
        <v>5.5939312073578643E-3</v>
      </c>
    </row>
    <row r="41" spans="1:28" ht="21.75" customHeight="1" x14ac:dyDescent="0.2">
      <c r="A41" s="93" t="s">
        <v>50</v>
      </c>
      <c r="B41" s="93"/>
      <c r="C41" s="93"/>
      <c r="D41" s="15"/>
      <c r="E41" s="94">
        <v>80800000</v>
      </c>
      <c r="F41" s="94"/>
      <c r="G41" s="77"/>
      <c r="H41" s="78">
        <v>407418577176</v>
      </c>
      <c r="I41" s="77"/>
      <c r="J41" s="78">
        <v>459426052800</v>
      </c>
      <c r="K41" s="77"/>
      <c r="L41" s="78">
        <v>0</v>
      </c>
      <c r="M41" s="77"/>
      <c r="N41" s="78">
        <v>0</v>
      </c>
      <c r="O41" s="77"/>
      <c r="P41" s="78">
        <v>-800000</v>
      </c>
      <c r="Q41" s="77"/>
      <c r="R41" s="78">
        <v>4169045736</v>
      </c>
      <c r="S41" s="77"/>
      <c r="T41" s="78">
        <v>80000000</v>
      </c>
      <c r="U41" s="77"/>
      <c r="V41" s="78">
        <v>5120</v>
      </c>
      <c r="W41" s="77"/>
      <c r="X41" s="78">
        <v>403384729876</v>
      </c>
      <c r="Y41" s="77"/>
      <c r="Z41" s="78">
        <v>407162880000</v>
      </c>
      <c r="AA41" s="15"/>
      <c r="AB41" s="55">
        <f t="shared" si="0"/>
        <v>9.6768881506465176E-3</v>
      </c>
    </row>
    <row r="42" spans="1:28" ht="21.75" customHeight="1" x14ac:dyDescent="0.2">
      <c r="A42" s="93" t="s">
        <v>51</v>
      </c>
      <c r="B42" s="93"/>
      <c r="C42" s="93"/>
      <c r="D42" s="15"/>
      <c r="E42" s="94">
        <v>117000000</v>
      </c>
      <c r="F42" s="94"/>
      <c r="G42" s="77"/>
      <c r="H42" s="78">
        <v>259052773700</v>
      </c>
      <c r="I42" s="77"/>
      <c r="J42" s="78">
        <v>222721872750</v>
      </c>
      <c r="K42" s="77"/>
      <c r="L42" s="78">
        <v>123000000</v>
      </c>
      <c r="M42" s="77"/>
      <c r="N42" s="78">
        <v>246485389992</v>
      </c>
      <c r="O42" s="77"/>
      <c r="P42" s="78">
        <v>0</v>
      </c>
      <c r="Q42" s="77"/>
      <c r="R42" s="78">
        <v>0</v>
      </c>
      <c r="S42" s="77"/>
      <c r="T42" s="78">
        <v>240000000</v>
      </c>
      <c r="U42" s="77"/>
      <c r="V42" s="78">
        <v>2001</v>
      </c>
      <c r="W42" s="77"/>
      <c r="X42" s="78">
        <v>505538163692</v>
      </c>
      <c r="Y42" s="77"/>
      <c r="Z42" s="78">
        <v>477382572000</v>
      </c>
      <c r="AA42" s="15"/>
      <c r="AB42" s="55">
        <f t="shared" si="0"/>
        <v>1.1345773353189658E-2</v>
      </c>
    </row>
    <row r="43" spans="1:28" ht="21.75" customHeight="1" x14ac:dyDescent="0.2">
      <c r="A43" s="93" t="s">
        <v>52</v>
      </c>
      <c r="B43" s="93"/>
      <c r="C43" s="93"/>
      <c r="D43" s="15"/>
      <c r="E43" s="94">
        <v>24000000</v>
      </c>
      <c r="F43" s="94"/>
      <c r="G43" s="77"/>
      <c r="H43" s="78">
        <v>75880064880</v>
      </c>
      <c r="I43" s="77"/>
      <c r="J43" s="78">
        <v>48787974000</v>
      </c>
      <c r="K43" s="77"/>
      <c r="L43" s="78">
        <v>0</v>
      </c>
      <c r="M43" s="77"/>
      <c r="N43" s="78">
        <v>0</v>
      </c>
      <c r="O43" s="77"/>
      <c r="P43" s="78">
        <v>0</v>
      </c>
      <c r="Q43" s="77"/>
      <c r="R43" s="78">
        <v>0</v>
      </c>
      <c r="S43" s="77"/>
      <c r="T43" s="78">
        <v>24000000</v>
      </c>
      <c r="U43" s="77"/>
      <c r="V43" s="78">
        <v>2267</v>
      </c>
      <c r="W43" s="77"/>
      <c r="X43" s="78">
        <v>75880064880</v>
      </c>
      <c r="Y43" s="77"/>
      <c r="Z43" s="78">
        <v>54084272400</v>
      </c>
      <c r="AA43" s="15"/>
      <c r="AB43" s="55">
        <f t="shared" si="0"/>
        <v>1.2854007092294331E-3</v>
      </c>
    </row>
    <row r="44" spans="1:28" ht="21.75" customHeight="1" x14ac:dyDescent="0.2">
      <c r="A44" s="93" t="s">
        <v>53</v>
      </c>
      <c r="B44" s="93"/>
      <c r="C44" s="93"/>
      <c r="D44" s="15"/>
      <c r="E44" s="94">
        <v>2000000</v>
      </c>
      <c r="F44" s="94"/>
      <c r="G44" s="77"/>
      <c r="H44" s="78">
        <v>2399037276</v>
      </c>
      <c r="I44" s="77"/>
      <c r="J44" s="78">
        <v>2184921900</v>
      </c>
      <c r="K44" s="77"/>
      <c r="L44" s="78">
        <v>498000000</v>
      </c>
      <c r="M44" s="77"/>
      <c r="N44" s="78">
        <v>543531272720</v>
      </c>
      <c r="O44" s="77"/>
      <c r="P44" s="78">
        <v>-1000</v>
      </c>
      <c r="Q44" s="77"/>
      <c r="R44" s="78">
        <v>0</v>
      </c>
      <c r="S44" s="77"/>
      <c r="T44" s="78">
        <v>499999000</v>
      </c>
      <c r="U44" s="77"/>
      <c r="V44" s="78">
        <v>1169</v>
      </c>
      <c r="W44" s="77"/>
      <c r="X44" s="78">
        <v>545929218136</v>
      </c>
      <c r="Y44" s="77"/>
      <c r="Z44" s="78">
        <v>581021062955.55005</v>
      </c>
      <c r="AA44" s="15"/>
      <c r="AB44" s="55">
        <f t="shared" si="0"/>
        <v>1.3808910673268169E-2</v>
      </c>
    </row>
    <row r="45" spans="1:28" ht="21.75" customHeight="1" x14ac:dyDescent="0.2">
      <c r="A45" s="93" t="s">
        <v>54</v>
      </c>
      <c r="B45" s="93"/>
      <c r="C45" s="93"/>
      <c r="D45" s="15"/>
      <c r="E45" s="94">
        <v>49500000</v>
      </c>
      <c r="F45" s="94"/>
      <c r="G45" s="77"/>
      <c r="H45" s="78">
        <v>1562873378986</v>
      </c>
      <c r="I45" s="77"/>
      <c r="J45" s="78">
        <v>1310833854000</v>
      </c>
      <c r="K45" s="77"/>
      <c r="L45" s="78">
        <v>86000</v>
      </c>
      <c r="M45" s="77"/>
      <c r="N45" s="78">
        <v>2361125274</v>
      </c>
      <c r="O45" s="77"/>
      <c r="P45" s="78">
        <v>0</v>
      </c>
      <c r="Q45" s="77"/>
      <c r="R45" s="78">
        <v>0</v>
      </c>
      <c r="S45" s="77"/>
      <c r="T45" s="78">
        <v>49586000</v>
      </c>
      <c r="U45" s="77"/>
      <c r="V45" s="78">
        <v>27100</v>
      </c>
      <c r="W45" s="77"/>
      <c r="X45" s="78">
        <v>1565234504260</v>
      </c>
      <c r="Y45" s="77"/>
      <c r="Z45" s="78">
        <v>1335785105430</v>
      </c>
      <c r="AA45" s="15"/>
      <c r="AB45" s="55">
        <f t="shared" si="0"/>
        <v>3.174710587209148E-2</v>
      </c>
    </row>
    <row r="46" spans="1:28" ht="21.75" customHeight="1" x14ac:dyDescent="0.2">
      <c r="A46" s="93" t="s">
        <v>55</v>
      </c>
      <c r="B46" s="93"/>
      <c r="C46" s="93"/>
      <c r="D46" s="15"/>
      <c r="E46" s="94">
        <v>305000000</v>
      </c>
      <c r="F46" s="94"/>
      <c r="G46" s="77"/>
      <c r="H46" s="78">
        <v>605552207157</v>
      </c>
      <c r="I46" s="77"/>
      <c r="J46" s="78">
        <v>615162872250</v>
      </c>
      <c r="K46" s="77"/>
      <c r="L46" s="78">
        <v>0</v>
      </c>
      <c r="M46" s="77"/>
      <c r="N46" s="78">
        <v>0</v>
      </c>
      <c r="O46" s="77"/>
      <c r="P46" s="78">
        <v>0</v>
      </c>
      <c r="Q46" s="77"/>
      <c r="R46" s="78">
        <v>0</v>
      </c>
      <c r="S46" s="77"/>
      <c r="T46" s="78">
        <v>305000000</v>
      </c>
      <c r="U46" s="77"/>
      <c r="V46" s="78">
        <v>2176</v>
      </c>
      <c r="W46" s="77"/>
      <c r="X46" s="78">
        <v>605552207157</v>
      </c>
      <c r="Y46" s="77"/>
      <c r="Z46" s="78">
        <v>659731104000</v>
      </c>
      <c r="AA46" s="15"/>
      <c r="AB46" s="55">
        <f t="shared" si="0"/>
        <v>1.5679582831594437E-2</v>
      </c>
    </row>
    <row r="47" spans="1:28" ht="21.75" customHeight="1" x14ac:dyDescent="0.2">
      <c r="A47" s="93" t="s">
        <v>56</v>
      </c>
      <c r="B47" s="93"/>
      <c r="C47" s="93"/>
      <c r="D47" s="15"/>
      <c r="E47" s="94">
        <v>21500000</v>
      </c>
      <c r="F47" s="94"/>
      <c r="G47" s="77"/>
      <c r="H47" s="78">
        <v>325138239014</v>
      </c>
      <c r="I47" s="77"/>
      <c r="J47" s="78">
        <v>318443917500</v>
      </c>
      <c r="K47" s="77"/>
      <c r="L47" s="78">
        <v>0</v>
      </c>
      <c r="M47" s="77"/>
      <c r="N47" s="78">
        <v>0</v>
      </c>
      <c r="O47" s="77"/>
      <c r="P47" s="78">
        <v>0</v>
      </c>
      <c r="Q47" s="77"/>
      <c r="R47" s="78">
        <v>0</v>
      </c>
      <c r="S47" s="77"/>
      <c r="T47" s="78">
        <v>21500000</v>
      </c>
      <c r="U47" s="77"/>
      <c r="V47" s="78">
        <v>14850</v>
      </c>
      <c r="W47" s="77"/>
      <c r="X47" s="78">
        <v>325138239014</v>
      </c>
      <c r="Y47" s="77"/>
      <c r="Z47" s="78">
        <v>317375313750</v>
      </c>
      <c r="AA47" s="15"/>
      <c r="AB47" s="55">
        <f t="shared" si="0"/>
        <v>7.5429405866642265E-3</v>
      </c>
    </row>
    <row r="48" spans="1:28" ht="21.75" customHeight="1" x14ac:dyDescent="0.2">
      <c r="A48" s="93" t="s">
        <v>57</v>
      </c>
      <c r="B48" s="93"/>
      <c r="C48" s="93"/>
      <c r="D48" s="15"/>
      <c r="E48" s="94">
        <v>292050000</v>
      </c>
      <c r="F48" s="94"/>
      <c r="G48" s="77"/>
      <c r="H48" s="78">
        <v>3609848676117</v>
      </c>
      <c r="I48" s="77"/>
      <c r="J48" s="78">
        <v>2998926084825</v>
      </c>
      <c r="K48" s="77"/>
      <c r="L48" s="78">
        <v>0</v>
      </c>
      <c r="M48" s="77"/>
      <c r="N48" s="78">
        <v>0</v>
      </c>
      <c r="O48" s="77"/>
      <c r="P48" s="78">
        <v>0</v>
      </c>
      <c r="Q48" s="77"/>
      <c r="R48" s="78">
        <v>0</v>
      </c>
      <c r="S48" s="77"/>
      <c r="T48" s="78">
        <v>292050000</v>
      </c>
      <c r="U48" s="77"/>
      <c r="V48" s="78">
        <v>9320</v>
      </c>
      <c r="W48" s="77"/>
      <c r="X48" s="78">
        <v>3609848676117</v>
      </c>
      <c r="Y48" s="77"/>
      <c r="Z48" s="78">
        <v>2705710659300</v>
      </c>
      <c r="AA48" s="15"/>
      <c r="AB48" s="55">
        <f t="shared" si="0"/>
        <v>6.430561503558023E-2</v>
      </c>
    </row>
    <row r="49" spans="1:28" ht="21.75" customHeight="1" x14ac:dyDescent="0.2">
      <c r="A49" s="93" t="s">
        <v>58</v>
      </c>
      <c r="B49" s="93"/>
      <c r="C49" s="93"/>
      <c r="D49" s="15"/>
      <c r="E49" s="94">
        <v>200000000</v>
      </c>
      <c r="F49" s="94"/>
      <c r="G49" s="77"/>
      <c r="H49" s="78">
        <v>1449394529469</v>
      </c>
      <c r="I49" s="77"/>
      <c r="J49" s="78">
        <v>1288288800000</v>
      </c>
      <c r="K49" s="77"/>
      <c r="L49" s="78">
        <v>0</v>
      </c>
      <c r="M49" s="77"/>
      <c r="N49" s="78">
        <v>0</v>
      </c>
      <c r="O49" s="77"/>
      <c r="P49" s="78">
        <v>0</v>
      </c>
      <c r="Q49" s="77"/>
      <c r="R49" s="78">
        <v>0</v>
      </c>
      <c r="S49" s="77"/>
      <c r="T49" s="78">
        <v>200000000</v>
      </c>
      <c r="U49" s="77"/>
      <c r="V49" s="78">
        <v>6220</v>
      </c>
      <c r="W49" s="77"/>
      <c r="X49" s="78">
        <v>1449394529469</v>
      </c>
      <c r="Y49" s="77"/>
      <c r="Z49" s="78">
        <v>1236598200000</v>
      </c>
      <c r="AA49" s="15"/>
      <c r="AB49" s="55">
        <f t="shared" si="0"/>
        <v>2.9389767723154953E-2</v>
      </c>
    </row>
    <row r="50" spans="1:28" ht="21.75" customHeight="1" x14ac:dyDescent="0.2">
      <c r="A50" s="93" t="s">
        <v>59</v>
      </c>
      <c r="B50" s="93"/>
      <c r="C50" s="93"/>
      <c r="D50" s="15"/>
      <c r="E50" s="94">
        <v>110000000</v>
      </c>
      <c r="F50" s="94"/>
      <c r="G50" s="77"/>
      <c r="H50" s="78">
        <v>520416010309</v>
      </c>
      <c r="I50" s="77"/>
      <c r="J50" s="78">
        <v>457938954000</v>
      </c>
      <c r="K50" s="77"/>
      <c r="L50" s="78">
        <v>0</v>
      </c>
      <c r="M50" s="77"/>
      <c r="N50" s="78">
        <v>0</v>
      </c>
      <c r="O50" s="77"/>
      <c r="P50" s="78">
        <v>0</v>
      </c>
      <c r="Q50" s="77"/>
      <c r="R50" s="78">
        <v>0</v>
      </c>
      <c r="S50" s="77"/>
      <c r="T50" s="78">
        <v>110000000</v>
      </c>
      <c r="U50" s="77"/>
      <c r="V50" s="78">
        <v>4790</v>
      </c>
      <c r="W50" s="77"/>
      <c r="X50" s="78">
        <v>520416010309</v>
      </c>
      <c r="Y50" s="77"/>
      <c r="Z50" s="78">
        <v>523764945000</v>
      </c>
      <c r="AA50" s="15"/>
      <c r="AB50" s="55">
        <f t="shared" si="0"/>
        <v>1.2448125894960084E-2</v>
      </c>
    </row>
    <row r="51" spans="1:28" ht="21.75" customHeight="1" x14ac:dyDescent="0.2">
      <c r="A51" s="93" t="s">
        <v>60</v>
      </c>
      <c r="B51" s="93"/>
      <c r="C51" s="93"/>
      <c r="D51" s="15"/>
      <c r="E51" s="94">
        <v>166391411</v>
      </c>
      <c r="F51" s="94"/>
      <c r="G51" s="77"/>
      <c r="H51" s="78">
        <v>377007485811</v>
      </c>
      <c r="I51" s="77"/>
      <c r="J51" s="78">
        <v>397624922579.33801</v>
      </c>
      <c r="K51" s="77"/>
      <c r="L51" s="78">
        <v>0</v>
      </c>
      <c r="M51" s="77"/>
      <c r="N51" s="78">
        <v>0</v>
      </c>
      <c r="O51" s="77"/>
      <c r="P51" s="78">
        <v>0</v>
      </c>
      <c r="Q51" s="77"/>
      <c r="R51" s="78">
        <v>0</v>
      </c>
      <c r="S51" s="77"/>
      <c r="T51" s="78">
        <v>166391411</v>
      </c>
      <c r="U51" s="77"/>
      <c r="V51" s="78">
        <v>2482</v>
      </c>
      <c r="W51" s="77"/>
      <c r="X51" s="78">
        <v>377007485811</v>
      </c>
      <c r="Y51" s="77"/>
      <c r="Z51" s="78">
        <v>410526230383.49298</v>
      </c>
      <c r="AA51" s="15"/>
      <c r="AB51" s="55">
        <f t="shared" si="0"/>
        <v>9.7568236434706565E-3</v>
      </c>
    </row>
    <row r="52" spans="1:28" ht="21.75" customHeight="1" x14ac:dyDescent="0.2">
      <c r="A52" s="93" t="s">
        <v>61</v>
      </c>
      <c r="B52" s="93"/>
      <c r="C52" s="93"/>
      <c r="D52" s="15"/>
      <c r="E52" s="94">
        <v>34000000</v>
      </c>
      <c r="F52" s="94"/>
      <c r="G52" s="77"/>
      <c r="H52" s="78">
        <v>655076261558</v>
      </c>
      <c r="I52" s="77"/>
      <c r="J52" s="78">
        <v>477223524000</v>
      </c>
      <c r="K52" s="77"/>
      <c r="L52" s="78">
        <v>0</v>
      </c>
      <c r="M52" s="77"/>
      <c r="N52" s="78">
        <v>0</v>
      </c>
      <c r="O52" s="77"/>
      <c r="P52" s="78">
        <v>-34000000</v>
      </c>
      <c r="Q52" s="77"/>
      <c r="R52" s="78">
        <v>454809985132</v>
      </c>
      <c r="S52" s="77"/>
      <c r="T52" s="78">
        <v>0</v>
      </c>
      <c r="U52" s="77"/>
      <c r="V52" s="78">
        <v>0</v>
      </c>
      <c r="W52" s="77"/>
      <c r="X52" s="78">
        <v>0</v>
      </c>
      <c r="Y52" s="77"/>
      <c r="Z52" s="78">
        <v>0</v>
      </c>
      <c r="AA52" s="15"/>
      <c r="AB52" s="55">
        <f t="shared" si="0"/>
        <v>0</v>
      </c>
    </row>
    <row r="53" spans="1:28" ht="21.75" customHeight="1" x14ac:dyDescent="0.2">
      <c r="A53" s="93" t="s">
        <v>62</v>
      </c>
      <c r="B53" s="93"/>
      <c r="C53" s="93"/>
      <c r="D53" s="15"/>
      <c r="E53" s="94">
        <v>190000000</v>
      </c>
      <c r="F53" s="94"/>
      <c r="G53" s="77"/>
      <c r="H53" s="78">
        <v>1893765319439</v>
      </c>
      <c r="I53" s="77"/>
      <c r="J53" s="78">
        <v>1478848185000</v>
      </c>
      <c r="K53" s="77"/>
      <c r="L53" s="78">
        <v>163000000</v>
      </c>
      <c r="M53" s="77"/>
      <c r="N53" s="78">
        <v>1311513246057</v>
      </c>
      <c r="O53" s="77"/>
      <c r="P53" s="78">
        <v>-13458100</v>
      </c>
      <c r="Q53" s="77"/>
      <c r="R53" s="78">
        <v>124012067871</v>
      </c>
      <c r="S53" s="77"/>
      <c r="T53" s="78">
        <v>339541900</v>
      </c>
      <c r="U53" s="77"/>
      <c r="V53" s="78">
        <v>8490</v>
      </c>
      <c r="W53" s="77"/>
      <c r="X53" s="78">
        <v>3083077547184</v>
      </c>
      <c r="Y53" s="77"/>
      <c r="Z53" s="78">
        <v>2865558602150.5498</v>
      </c>
      <c r="AA53" s="15"/>
      <c r="AB53" s="55">
        <f t="shared" si="0"/>
        <v>6.8104661412488915E-2</v>
      </c>
    </row>
    <row r="54" spans="1:28" ht="21.75" customHeight="1" x14ac:dyDescent="0.2">
      <c r="A54" s="93" t="s">
        <v>63</v>
      </c>
      <c r="B54" s="93"/>
      <c r="C54" s="93"/>
      <c r="D54" s="15"/>
      <c r="E54" s="94">
        <v>13131421</v>
      </c>
      <c r="F54" s="94"/>
      <c r="G54" s="77"/>
      <c r="H54" s="78">
        <v>95151364032</v>
      </c>
      <c r="I54" s="77"/>
      <c r="J54" s="78">
        <v>81844122312.463501</v>
      </c>
      <c r="K54" s="77"/>
      <c r="L54" s="78">
        <v>0</v>
      </c>
      <c r="M54" s="77"/>
      <c r="N54" s="78">
        <v>0</v>
      </c>
      <c r="O54" s="77"/>
      <c r="P54" s="78">
        <v>-13131419</v>
      </c>
      <c r="Q54" s="77"/>
      <c r="R54" s="78">
        <v>81877980287</v>
      </c>
      <c r="S54" s="77"/>
      <c r="T54" s="78">
        <v>2</v>
      </c>
      <c r="U54" s="77"/>
      <c r="V54" s="78">
        <v>6000</v>
      </c>
      <c r="W54" s="77"/>
      <c r="X54" s="78">
        <v>14488</v>
      </c>
      <c r="Y54" s="77"/>
      <c r="Z54" s="78">
        <v>11928.6</v>
      </c>
      <c r="AA54" s="15"/>
      <c r="AB54" s="55">
        <f t="shared" si="0"/>
        <v>2.8350258253847225E-10</v>
      </c>
    </row>
    <row r="55" spans="1:28" ht="21.75" customHeight="1" x14ac:dyDescent="0.2">
      <c r="A55" s="93" t="s">
        <v>64</v>
      </c>
      <c r="B55" s="93"/>
      <c r="C55" s="93"/>
      <c r="D55" s="15"/>
      <c r="E55" s="94">
        <v>31000000</v>
      </c>
      <c r="F55" s="94"/>
      <c r="G55" s="77"/>
      <c r="H55" s="78">
        <v>438175169816</v>
      </c>
      <c r="I55" s="77"/>
      <c r="J55" s="78">
        <v>466547427000</v>
      </c>
      <c r="K55" s="77"/>
      <c r="L55" s="78">
        <v>0</v>
      </c>
      <c r="M55" s="77"/>
      <c r="N55" s="78">
        <v>0</v>
      </c>
      <c r="O55" s="77"/>
      <c r="P55" s="78">
        <v>0</v>
      </c>
      <c r="Q55" s="77"/>
      <c r="R55" s="78">
        <v>0</v>
      </c>
      <c r="S55" s="77"/>
      <c r="T55" s="78">
        <v>31000000</v>
      </c>
      <c r="U55" s="77"/>
      <c r="V55" s="78">
        <v>15120</v>
      </c>
      <c r="W55" s="77"/>
      <c r="X55" s="78">
        <v>438175169816</v>
      </c>
      <c r="Y55" s="77"/>
      <c r="Z55" s="78">
        <v>465931116000</v>
      </c>
      <c r="AA55" s="15"/>
      <c r="AB55" s="55">
        <f t="shared" si="0"/>
        <v>1.1073610873952726E-2</v>
      </c>
    </row>
    <row r="56" spans="1:28" ht="21.75" customHeight="1" x14ac:dyDescent="0.2">
      <c r="A56" s="93" t="s">
        <v>65</v>
      </c>
      <c r="B56" s="93"/>
      <c r="C56" s="93"/>
      <c r="D56" s="15"/>
      <c r="E56" s="94">
        <v>54000000</v>
      </c>
      <c r="F56" s="94"/>
      <c r="G56" s="77"/>
      <c r="H56" s="78">
        <v>472748676587</v>
      </c>
      <c r="I56" s="77"/>
      <c r="J56" s="78">
        <v>400443102000</v>
      </c>
      <c r="K56" s="77"/>
      <c r="L56" s="78">
        <v>0</v>
      </c>
      <c r="M56" s="77"/>
      <c r="N56" s="78">
        <v>0</v>
      </c>
      <c r="O56" s="77"/>
      <c r="P56" s="78">
        <v>0</v>
      </c>
      <c r="Q56" s="77"/>
      <c r="R56" s="78">
        <v>0</v>
      </c>
      <c r="S56" s="77"/>
      <c r="T56" s="78">
        <v>54000000</v>
      </c>
      <c r="U56" s="77"/>
      <c r="V56" s="78">
        <v>7740</v>
      </c>
      <c r="W56" s="77"/>
      <c r="X56" s="78">
        <v>472748676587</v>
      </c>
      <c r="Y56" s="77"/>
      <c r="Z56" s="78">
        <v>415473138000</v>
      </c>
      <c r="AA56" s="15"/>
      <c r="AB56" s="55">
        <f t="shared" si="0"/>
        <v>9.874394949814987E-3</v>
      </c>
    </row>
    <row r="57" spans="1:28" ht="21.75" customHeight="1" x14ac:dyDescent="0.2">
      <c r="A57" s="93" t="s">
        <v>66</v>
      </c>
      <c r="B57" s="93"/>
      <c r="C57" s="93"/>
      <c r="D57" s="15"/>
      <c r="E57" s="94">
        <v>3000000</v>
      </c>
      <c r="F57" s="94"/>
      <c r="G57" s="77"/>
      <c r="H57" s="78">
        <v>345331159496</v>
      </c>
      <c r="I57" s="77"/>
      <c r="J57" s="78">
        <v>324040419000</v>
      </c>
      <c r="K57" s="77"/>
      <c r="L57" s="78">
        <v>0</v>
      </c>
      <c r="M57" s="77"/>
      <c r="N57" s="78">
        <v>0</v>
      </c>
      <c r="O57" s="77"/>
      <c r="P57" s="78">
        <v>-1800000</v>
      </c>
      <c r="Q57" s="77"/>
      <c r="R57" s="78">
        <v>199708713060</v>
      </c>
      <c r="S57" s="77"/>
      <c r="T57" s="78">
        <v>1200000</v>
      </c>
      <c r="U57" s="77"/>
      <c r="V57" s="78">
        <v>115200</v>
      </c>
      <c r="W57" s="77"/>
      <c r="X57" s="78">
        <v>138132463798</v>
      </c>
      <c r="Y57" s="77"/>
      <c r="Z57" s="78">
        <v>137417472000</v>
      </c>
      <c r="AA57" s="15"/>
      <c r="AB57" s="55">
        <f t="shared" si="0"/>
        <v>3.2659497508431999E-3</v>
      </c>
    </row>
    <row r="58" spans="1:28" ht="21.75" customHeight="1" x14ac:dyDescent="0.2">
      <c r="A58" s="93" t="s">
        <v>67</v>
      </c>
      <c r="B58" s="93"/>
      <c r="C58" s="93"/>
      <c r="D58" s="15"/>
      <c r="E58" s="94">
        <v>2400000</v>
      </c>
      <c r="F58" s="94"/>
      <c r="G58" s="77"/>
      <c r="H58" s="78">
        <v>352356388422</v>
      </c>
      <c r="I58" s="77"/>
      <c r="J58" s="78">
        <v>259566336000</v>
      </c>
      <c r="K58" s="77"/>
      <c r="L58" s="78">
        <v>0</v>
      </c>
      <c r="M58" s="77"/>
      <c r="N58" s="78">
        <v>0</v>
      </c>
      <c r="O58" s="77"/>
      <c r="P58" s="78">
        <v>0</v>
      </c>
      <c r="Q58" s="77"/>
      <c r="R58" s="78">
        <v>0</v>
      </c>
      <c r="S58" s="77"/>
      <c r="T58" s="78">
        <v>2400000</v>
      </c>
      <c r="U58" s="77"/>
      <c r="V58" s="78">
        <v>113000</v>
      </c>
      <c r="W58" s="77"/>
      <c r="X58" s="78">
        <v>352356388422</v>
      </c>
      <c r="Y58" s="77"/>
      <c r="Z58" s="78">
        <v>269586360000</v>
      </c>
      <c r="AA58" s="15"/>
      <c r="AB58" s="55">
        <f t="shared" si="0"/>
        <v>6.4071583653694721E-3</v>
      </c>
    </row>
    <row r="59" spans="1:28" ht="21.75" customHeight="1" x14ac:dyDescent="0.2">
      <c r="A59" s="93" t="s">
        <v>68</v>
      </c>
      <c r="B59" s="93"/>
      <c r="C59" s="93"/>
      <c r="D59" s="15"/>
      <c r="E59" s="94">
        <v>80000000</v>
      </c>
      <c r="F59" s="94"/>
      <c r="G59" s="77"/>
      <c r="H59" s="78">
        <v>202504955200</v>
      </c>
      <c r="I59" s="77"/>
      <c r="J59" s="78">
        <v>158650380000</v>
      </c>
      <c r="K59" s="77"/>
      <c r="L59" s="78">
        <v>0</v>
      </c>
      <c r="M59" s="77"/>
      <c r="N59" s="78">
        <v>0</v>
      </c>
      <c r="O59" s="77"/>
      <c r="P59" s="78">
        <v>0</v>
      </c>
      <c r="Q59" s="77"/>
      <c r="R59" s="78">
        <v>0</v>
      </c>
      <c r="S59" s="77"/>
      <c r="T59" s="78">
        <v>80000000</v>
      </c>
      <c r="U59" s="77"/>
      <c r="V59" s="78">
        <v>2215</v>
      </c>
      <c r="W59" s="77"/>
      <c r="X59" s="78">
        <v>202504955200</v>
      </c>
      <c r="Y59" s="77"/>
      <c r="Z59" s="78">
        <v>176145660000</v>
      </c>
      <c r="AA59" s="15"/>
      <c r="AB59" s="55">
        <f t="shared" si="0"/>
        <v>4.1863881354847728E-3</v>
      </c>
    </row>
    <row r="60" spans="1:28" ht="21.75" customHeight="1" x14ac:dyDescent="0.2">
      <c r="A60" s="93" t="s">
        <v>69</v>
      </c>
      <c r="B60" s="93"/>
      <c r="C60" s="93"/>
      <c r="D60" s="15"/>
      <c r="E60" s="94">
        <v>58000000</v>
      </c>
      <c r="F60" s="94"/>
      <c r="G60" s="77"/>
      <c r="H60" s="78">
        <v>155452022388</v>
      </c>
      <c r="I60" s="77"/>
      <c r="J60" s="78">
        <v>155149335900</v>
      </c>
      <c r="K60" s="77"/>
      <c r="L60" s="78">
        <v>2000000</v>
      </c>
      <c r="M60" s="77"/>
      <c r="N60" s="78">
        <v>5176846277</v>
      </c>
      <c r="O60" s="77"/>
      <c r="P60" s="78">
        <v>0</v>
      </c>
      <c r="Q60" s="77"/>
      <c r="R60" s="78">
        <v>0</v>
      </c>
      <c r="S60" s="77"/>
      <c r="T60" s="78">
        <v>60000000</v>
      </c>
      <c r="U60" s="77"/>
      <c r="V60" s="78">
        <v>2711</v>
      </c>
      <c r="W60" s="77"/>
      <c r="X60" s="78">
        <v>160628868665</v>
      </c>
      <c r="Y60" s="77"/>
      <c r="Z60" s="78">
        <v>161692173000</v>
      </c>
      <c r="AA60" s="15"/>
      <c r="AB60" s="55">
        <f t="shared" si="0"/>
        <v>3.842877506308991E-3</v>
      </c>
    </row>
    <row r="61" spans="1:28" ht="21.75" customHeight="1" x14ac:dyDescent="0.2">
      <c r="A61" s="93" t="s">
        <v>72</v>
      </c>
      <c r="B61" s="93"/>
      <c r="C61" s="93"/>
      <c r="D61" s="15"/>
      <c r="E61" s="94">
        <v>10000000</v>
      </c>
      <c r="F61" s="94"/>
      <c r="G61" s="77"/>
      <c r="H61" s="78">
        <v>70365238400</v>
      </c>
      <c r="I61" s="77"/>
      <c r="J61" s="78">
        <v>68589450000</v>
      </c>
      <c r="K61" s="77"/>
      <c r="L61" s="78">
        <v>12000000</v>
      </c>
      <c r="M61" s="77"/>
      <c r="N61" s="78">
        <v>81018705760</v>
      </c>
      <c r="O61" s="77"/>
      <c r="P61" s="78">
        <v>0</v>
      </c>
      <c r="Q61" s="77"/>
      <c r="R61" s="78">
        <v>0</v>
      </c>
      <c r="S61" s="77"/>
      <c r="T61" s="78">
        <v>22000000</v>
      </c>
      <c r="U61" s="77"/>
      <c r="V61" s="78">
        <v>7090</v>
      </c>
      <c r="W61" s="77"/>
      <c r="X61" s="78">
        <v>151383944160</v>
      </c>
      <c r="Y61" s="77"/>
      <c r="Z61" s="78">
        <v>155051919000</v>
      </c>
      <c r="AA61" s="15"/>
      <c r="AB61" s="55">
        <f t="shared" si="0"/>
        <v>3.6850610686959082E-3</v>
      </c>
    </row>
    <row r="62" spans="1:28" ht="21.75" customHeight="1" x14ac:dyDescent="0.2">
      <c r="A62" s="93" t="s">
        <v>73</v>
      </c>
      <c r="B62" s="93"/>
      <c r="C62" s="93"/>
      <c r="D62" s="15"/>
      <c r="E62" s="94">
        <v>8500000</v>
      </c>
      <c r="F62" s="94"/>
      <c r="G62" s="77"/>
      <c r="H62" s="78">
        <v>290179785167</v>
      </c>
      <c r="I62" s="77"/>
      <c r="J62" s="78">
        <v>207940349250</v>
      </c>
      <c r="K62" s="77"/>
      <c r="L62" s="78">
        <v>0</v>
      </c>
      <c r="M62" s="77"/>
      <c r="N62" s="78">
        <v>0</v>
      </c>
      <c r="O62" s="77"/>
      <c r="P62" s="78">
        <v>0</v>
      </c>
      <c r="Q62" s="77"/>
      <c r="R62" s="78">
        <v>0</v>
      </c>
      <c r="S62" s="77"/>
      <c r="T62" s="78">
        <v>8500000</v>
      </c>
      <c r="U62" s="77"/>
      <c r="V62" s="78">
        <v>24180</v>
      </c>
      <c r="W62" s="77"/>
      <c r="X62" s="78">
        <v>290179785167</v>
      </c>
      <c r="Y62" s="77"/>
      <c r="Z62" s="78">
        <v>204307096500</v>
      </c>
      <c r="AA62" s="15"/>
      <c r="AB62" s="55">
        <f t="shared" si="0"/>
        <v>4.8556904824276831E-3</v>
      </c>
    </row>
    <row r="63" spans="1:28" ht="21.75" customHeight="1" x14ac:dyDescent="0.2">
      <c r="A63" s="93" t="s">
        <v>74</v>
      </c>
      <c r="B63" s="93"/>
      <c r="C63" s="93"/>
      <c r="D63" s="15"/>
      <c r="E63" s="94">
        <v>100000000</v>
      </c>
      <c r="F63" s="94"/>
      <c r="G63" s="77"/>
      <c r="H63" s="78">
        <v>662901377951</v>
      </c>
      <c r="I63" s="77"/>
      <c r="J63" s="78">
        <v>544739400000</v>
      </c>
      <c r="K63" s="77"/>
      <c r="L63" s="78">
        <v>25006556</v>
      </c>
      <c r="M63" s="77"/>
      <c r="N63" s="78">
        <v>120988720106</v>
      </c>
      <c r="O63" s="77"/>
      <c r="P63" s="78">
        <v>-6556</v>
      </c>
      <c r="Q63" s="77"/>
      <c r="R63" s="78">
        <v>33041150</v>
      </c>
      <c r="S63" s="77"/>
      <c r="T63" s="78">
        <v>125000000</v>
      </c>
      <c r="U63" s="77"/>
      <c r="V63" s="78">
        <v>4910</v>
      </c>
      <c r="W63" s="77"/>
      <c r="X63" s="78">
        <v>783848575250</v>
      </c>
      <c r="Y63" s="77"/>
      <c r="Z63" s="78">
        <v>610098187500</v>
      </c>
      <c r="AA63" s="15"/>
      <c r="AB63" s="55">
        <f t="shared" si="0"/>
        <v>1.4499975836082276E-2</v>
      </c>
    </row>
    <row r="64" spans="1:28" ht="21.75" customHeight="1" x14ac:dyDescent="0.2">
      <c r="A64" s="93" t="s">
        <v>75</v>
      </c>
      <c r="B64" s="93"/>
      <c r="C64" s="93"/>
      <c r="D64" s="15"/>
      <c r="E64" s="94">
        <v>72000000</v>
      </c>
      <c r="F64" s="94"/>
      <c r="G64" s="77"/>
      <c r="H64" s="78">
        <v>280533937866</v>
      </c>
      <c r="I64" s="77"/>
      <c r="J64" s="78">
        <v>237331425600</v>
      </c>
      <c r="K64" s="77"/>
      <c r="L64" s="78">
        <v>0</v>
      </c>
      <c r="M64" s="77"/>
      <c r="N64" s="78">
        <v>0</v>
      </c>
      <c r="O64" s="77"/>
      <c r="P64" s="78">
        <v>-7200000</v>
      </c>
      <c r="Q64" s="77"/>
      <c r="R64" s="78">
        <v>25470742087</v>
      </c>
      <c r="S64" s="77"/>
      <c r="T64" s="78">
        <v>64800000</v>
      </c>
      <c r="U64" s="77"/>
      <c r="V64" s="78">
        <v>3652</v>
      </c>
      <c r="W64" s="77"/>
      <c r="X64" s="78">
        <v>252480544075</v>
      </c>
      <c r="Y64" s="77"/>
      <c r="Z64" s="78">
        <v>235241534880</v>
      </c>
      <c r="AA64" s="15"/>
      <c r="AB64" s="55">
        <f t="shared" si="0"/>
        <v>5.5908977297247026E-3</v>
      </c>
    </row>
    <row r="65" spans="1:28" ht="21.75" customHeight="1" x14ac:dyDescent="0.2">
      <c r="A65" s="93" t="s">
        <v>76</v>
      </c>
      <c r="B65" s="93"/>
      <c r="C65" s="93"/>
      <c r="D65" s="15"/>
      <c r="E65" s="94">
        <v>63000000</v>
      </c>
      <c r="F65" s="94"/>
      <c r="G65" s="77"/>
      <c r="H65" s="78">
        <v>130654526310</v>
      </c>
      <c r="I65" s="77"/>
      <c r="J65" s="78">
        <v>62625150000</v>
      </c>
      <c r="K65" s="77"/>
      <c r="L65" s="78">
        <v>0</v>
      </c>
      <c r="M65" s="77"/>
      <c r="N65" s="78">
        <v>0</v>
      </c>
      <c r="O65" s="77"/>
      <c r="P65" s="78">
        <v>0</v>
      </c>
      <c r="Q65" s="77"/>
      <c r="R65" s="78">
        <v>0</v>
      </c>
      <c r="S65" s="77"/>
      <c r="T65" s="78">
        <v>63000000</v>
      </c>
      <c r="U65" s="77"/>
      <c r="V65" s="78">
        <v>1000</v>
      </c>
      <c r="W65" s="77"/>
      <c r="X65" s="78">
        <v>130654526310</v>
      </c>
      <c r="Y65" s="77"/>
      <c r="Z65" s="78">
        <v>62625150000</v>
      </c>
      <c r="AA65" s="15"/>
      <c r="AB65" s="55">
        <f t="shared" si="0"/>
        <v>1.4883885583269793E-3</v>
      </c>
    </row>
    <row r="66" spans="1:28" ht="21.75" customHeight="1" x14ac:dyDescent="0.2">
      <c r="A66" s="93" t="s">
        <v>77</v>
      </c>
      <c r="B66" s="93"/>
      <c r="C66" s="93"/>
      <c r="D66" s="15"/>
      <c r="E66" s="94">
        <v>9193612</v>
      </c>
      <c r="F66" s="94"/>
      <c r="G66" s="77"/>
      <c r="H66" s="78">
        <v>13407620922</v>
      </c>
      <c r="I66" s="77"/>
      <c r="J66" s="78">
        <v>8736797968.2215996</v>
      </c>
      <c r="K66" s="77"/>
      <c r="L66" s="78">
        <v>0</v>
      </c>
      <c r="M66" s="77"/>
      <c r="N66" s="78">
        <v>0</v>
      </c>
      <c r="O66" s="77"/>
      <c r="P66" s="78">
        <v>-9193612</v>
      </c>
      <c r="Q66" s="77"/>
      <c r="R66" s="78">
        <v>8567452266</v>
      </c>
      <c r="S66" s="77"/>
      <c r="T66" s="78">
        <v>0</v>
      </c>
      <c r="U66" s="77"/>
      <c r="V66" s="78">
        <v>0</v>
      </c>
      <c r="W66" s="77"/>
      <c r="X66" s="78">
        <v>0</v>
      </c>
      <c r="Y66" s="77"/>
      <c r="Z66" s="78">
        <v>0</v>
      </c>
      <c r="AA66" s="15"/>
      <c r="AB66" s="55">
        <f t="shared" si="0"/>
        <v>0</v>
      </c>
    </row>
    <row r="67" spans="1:28" ht="21.75" customHeight="1" x14ac:dyDescent="0.2">
      <c r="A67" s="93" t="s">
        <v>78</v>
      </c>
      <c r="B67" s="93"/>
      <c r="C67" s="93"/>
      <c r="D67" s="15"/>
      <c r="E67" s="94">
        <v>137000000</v>
      </c>
      <c r="F67" s="94"/>
      <c r="G67" s="77"/>
      <c r="H67" s="78">
        <v>880445819179</v>
      </c>
      <c r="I67" s="77"/>
      <c r="J67" s="78">
        <v>904267404000</v>
      </c>
      <c r="K67" s="77"/>
      <c r="L67" s="78">
        <v>30333332</v>
      </c>
      <c r="M67" s="77"/>
      <c r="N67" s="78">
        <v>0</v>
      </c>
      <c r="O67" s="77"/>
      <c r="P67" s="78">
        <v>-50475025</v>
      </c>
      <c r="Q67" s="77"/>
      <c r="R67" s="78">
        <v>324292702443</v>
      </c>
      <c r="S67" s="77"/>
      <c r="T67" s="78">
        <v>116858307</v>
      </c>
      <c r="U67" s="77"/>
      <c r="V67" s="78">
        <v>5000</v>
      </c>
      <c r="W67" s="77"/>
      <c r="X67" s="78">
        <v>563252238862</v>
      </c>
      <c r="Y67" s="77"/>
      <c r="Z67" s="78">
        <v>580815000366.75</v>
      </c>
      <c r="AA67" s="15"/>
      <c r="AB67" s="55">
        <f t="shared" si="0"/>
        <v>1.3804013260655678E-2</v>
      </c>
    </row>
    <row r="68" spans="1:28" ht="21.75" customHeight="1" x14ac:dyDescent="0.2">
      <c r="A68" s="93" t="s">
        <v>79</v>
      </c>
      <c r="B68" s="93"/>
      <c r="C68" s="93"/>
      <c r="D68" s="15"/>
      <c r="E68" s="94">
        <v>168000000</v>
      </c>
      <c r="F68" s="94"/>
      <c r="G68" s="77"/>
      <c r="H68" s="78">
        <v>602958702860</v>
      </c>
      <c r="I68" s="77"/>
      <c r="J68" s="78">
        <v>838008007200</v>
      </c>
      <c r="K68" s="77"/>
      <c r="L68" s="78">
        <v>0</v>
      </c>
      <c r="M68" s="77"/>
      <c r="N68" s="78">
        <v>0</v>
      </c>
      <c r="O68" s="77"/>
      <c r="P68" s="78">
        <v>0</v>
      </c>
      <c r="Q68" s="77"/>
      <c r="R68" s="78">
        <v>0</v>
      </c>
      <c r="S68" s="77"/>
      <c r="T68" s="78">
        <v>168000000</v>
      </c>
      <c r="U68" s="77"/>
      <c r="V68" s="78">
        <v>4750</v>
      </c>
      <c r="W68" s="77"/>
      <c r="X68" s="78">
        <v>602958702860</v>
      </c>
      <c r="Y68" s="77"/>
      <c r="Z68" s="78">
        <v>793251900000</v>
      </c>
      <c r="AA68" s="15"/>
      <c r="AB68" s="55">
        <f t="shared" si="0"/>
        <v>1.8852921738808402E-2</v>
      </c>
    </row>
    <row r="69" spans="1:28" ht="21.75" customHeight="1" x14ac:dyDescent="0.2">
      <c r="A69" s="93" t="s">
        <v>80</v>
      </c>
      <c r="B69" s="93"/>
      <c r="C69" s="93"/>
      <c r="D69" s="15"/>
      <c r="E69" s="94">
        <v>91780331</v>
      </c>
      <c r="F69" s="94"/>
      <c r="G69" s="77"/>
      <c r="H69" s="78">
        <v>360077242755</v>
      </c>
      <c r="I69" s="77"/>
      <c r="J69" s="78">
        <v>265217929954.80899</v>
      </c>
      <c r="K69" s="77"/>
      <c r="L69" s="78">
        <v>19669</v>
      </c>
      <c r="M69" s="77"/>
      <c r="N69" s="78">
        <v>61128917</v>
      </c>
      <c r="O69" s="77"/>
      <c r="P69" s="78">
        <v>-91800000</v>
      </c>
      <c r="Q69" s="77"/>
      <c r="R69" s="78">
        <v>296117430932</v>
      </c>
      <c r="S69" s="77"/>
      <c r="T69" s="78">
        <v>0</v>
      </c>
      <c r="U69" s="77"/>
      <c r="V69" s="78">
        <v>0</v>
      </c>
      <c r="W69" s="77"/>
      <c r="X69" s="78">
        <v>0</v>
      </c>
      <c r="Y69" s="77"/>
      <c r="Z69" s="78">
        <v>0</v>
      </c>
      <c r="AA69" s="15"/>
      <c r="AB69" s="55">
        <f t="shared" si="0"/>
        <v>0</v>
      </c>
    </row>
    <row r="70" spans="1:28" ht="21.75" customHeight="1" x14ac:dyDescent="0.2">
      <c r="A70" s="93" t="s">
        <v>81</v>
      </c>
      <c r="B70" s="93"/>
      <c r="C70" s="93"/>
      <c r="D70" s="15"/>
      <c r="E70" s="94">
        <v>209000000</v>
      </c>
      <c r="F70" s="94"/>
      <c r="G70" s="77"/>
      <c r="H70" s="78">
        <v>309828797736</v>
      </c>
      <c r="I70" s="77"/>
      <c r="J70" s="78">
        <v>172230097050</v>
      </c>
      <c r="K70" s="77"/>
      <c r="L70" s="78">
        <v>0</v>
      </c>
      <c r="M70" s="77"/>
      <c r="N70" s="78">
        <v>0</v>
      </c>
      <c r="O70" s="77"/>
      <c r="P70" s="78">
        <v>0</v>
      </c>
      <c r="Q70" s="77"/>
      <c r="R70" s="78">
        <v>0</v>
      </c>
      <c r="S70" s="77"/>
      <c r="T70" s="78">
        <v>209000000</v>
      </c>
      <c r="U70" s="77"/>
      <c r="V70" s="78">
        <v>828</v>
      </c>
      <c r="W70" s="77"/>
      <c r="X70" s="78">
        <v>309828797736</v>
      </c>
      <c r="Y70" s="77"/>
      <c r="Z70" s="78">
        <v>172022340600</v>
      </c>
      <c r="AA70" s="15"/>
      <c r="AB70" s="55">
        <f t="shared" si="0"/>
        <v>4.0883907427873081E-3</v>
      </c>
    </row>
    <row r="71" spans="1:28" ht="21.75" customHeight="1" x14ac:dyDescent="0.2">
      <c r="A71" s="93" t="s">
        <v>82</v>
      </c>
      <c r="B71" s="93"/>
      <c r="C71" s="93"/>
      <c r="D71" s="15"/>
      <c r="E71" s="94">
        <v>80000000</v>
      </c>
      <c r="F71" s="94"/>
      <c r="G71" s="77"/>
      <c r="H71" s="78">
        <v>956326060582</v>
      </c>
      <c r="I71" s="77"/>
      <c r="J71" s="78">
        <v>714125520000</v>
      </c>
      <c r="K71" s="77"/>
      <c r="L71" s="78">
        <v>0</v>
      </c>
      <c r="M71" s="77"/>
      <c r="N71" s="78">
        <v>0</v>
      </c>
      <c r="O71" s="77"/>
      <c r="P71" s="78">
        <v>0</v>
      </c>
      <c r="Q71" s="77"/>
      <c r="R71" s="78">
        <v>0</v>
      </c>
      <c r="S71" s="77"/>
      <c r="T71" s="78">
        <v>80000000</v>
      </c>
      <c r="U71" s="77"/>
      <c r="V71" s="78">
        <v>9440</v>
      </c>
      <c r="W71" s="77"/>
      <c r="X71" s="78">
        <v>956326060582</v>
      </c>
      <c r="Y71" s="77"/>
      <c r="Z71" s="78">
        <v>750706560000</v>
      </c>
      <c r="AA71" s="15"/>
      <c r="AB71" s="55">
        <f t="shared" si="0"/>
        <v>1.7841762527754518E-2</v>
      </c>
    </row>
    <row r="72" spans="1:28" ht="21.75" customHeight="1" x14ac:dyDescent="0.2">
      <c r="A72" s="93" t="s">
        <v>83</v>
      </c>
      <c r="B72" s="93"/>
      <c r="C72" s="93"/>
      <c r="D72" s="15"/>
      <c r="E72" s="94">
        <v>13000000</v>
      </c>
      <c r="F72" s="94"/>
      <c r="G72" s="77"/>
      <c r="H72" s="78">
        <v>240701392459</v>
      </c>
      <c r="I72" s="77"/>
      <c r="J72" s="78">
        <v>186732292500</v>
      </c>
      <c r="K72" s="77"/>
      <c r="L72" s="78">
        <v>1330000</v>
      </c>
      <c r="M72" s="77"/>
      <c r="N72" s="78">
        <v>20034594116</v>
      </c>
      <c r="O72" s="77"/>
      <c r="P72" s="78">
        <v>0</v>
      </c>
      <c r="Q72" s="77"/>
      <c r="R72" s="78">
        <v>0</v>
      </c>
      <c r="S72" s="77"/>
      <c r="T72" s="78">
        <v>14330000</v>
      </c>
      <c r="U72" s="77"/>
      <c r="V72" s="78">
        <v>14300</v>
      </c>
      <c r="W72" s="77"/>
      <c r="X72" s="78">
        <v>260735986575</v>
      </c>
      <c r="Y72" s="77"/>
      <c r="Z72" s="78">
        <v>203699731950</v>
      </c>
      <c r="AA72" s="15"/>
      <c r="AB72" s="55">
        <f t="shared" si="0"/>
        <v>4.8412554759334325E-3</v>
      </c>
    </row>
    <row r="73" spans="1:28" ht="21.75" customHeight="1" x14ac:dyDescent="0.2">
      <c r="A73" s="93" t="s">
        <v>84</v>
      </c>
      <c r="B73" s="93"/>
      <c r="C73" s="93"/>
      <c r="D73" s="15"/>
      <c r="E73" s="94">
        <v>21534321</v>
      </c>
      <c r="F73" s="94"/>
      <c r="G73" s="77"/>
      <c r="H73" s="78">
        <v>52150318983</v>
      </c>
      <c r="I73" s="77"/>
      <c r="J73" s="78">
        <v>39794110537.702904</v>
      </c>
      <c r="K73" s="77"/>
      <c r="L73" s="78">
        <v>0</v>
      </c>
      <c r="M73" s="77"/>
      <c r="N73" s="78">
        <v>0</v>
      </c>
      <c r="O73" s="77"/>
      <c r="P73" s="78">
        <v>0</v>
      </c>
      <c r="Q73" s="77"/>
      <c r="R73" s="78">
        <v>0</v>
      </c>
      <c r="S73" s="77"/>
      <c r="T73" s="78">
        <v>21534321</v>
      </c>
      <c r="U73" s="77"/>
      <c r="V73" s="78">
        <v>1875</v>
      </c>
      <c r="W73" s="77"/>
      <c r="X73" s="78">
        <v>52150318983</v>
      </c>
      <c r="Y73" s="77"/>
      <c r="Z73" s="78">
        <v>40136609606.343803</v>
      </c>
      <c r="AA73" s="15"/>
      <c r="AB73" s="55">
        <f t="shared" si="0"/>
        <v>9.5391181511132251E-4</v>
      </c>
    </row>
    <row r="74" spans="1:28" ht="21.75" customHeight="1" x14ac:dyDescent="0.2">
      <c r="A74" s="93" t="s">
        <v>85</v>
      </c>
      <c r="B74" s="93"/>
      <c r="C74" s="93"/>
      <c r="D74" s="15"/>
      <c r="E74" s="94">
        <v>25000000</v>
      </c>
      <c r="F74" s="94"/>
      <c r="G74" s="77"/>
      <c r="H74" s="78">
        <v>142738409148</v>
      </c>
      <c r="I74" s="77"/>
      <c r="J74" s="78">
        <v>108252045000</v>
      </c>
      <c r="K74" s="77"/>
      <c r="L74" s="78">
        <v>0</v>
      </c>
      <c r="M74" s="77"/>
      <c r="N74" s="78">
        <v>0</v>
      </c>
      <c r="O74" s="77"/>
      <c r="P74" s="78">
        <v>0</v>
      </c>
      <c r="Q74" s="77"/>
      <c r="R74" s="78">
        <v>0</v>
      </c>
      <c r="S74" s="77"/>
      <c r="T74" s="78">
        <v>25000000</v>
      </c>
      <c r="U74" s="77"/>
      <c r="V74" s="78">
        <v>4378</v>
      </c>
      <c r="W74" s="77"/>
      <c r="X74" s="78">
        <v>142738409148</v>
      </c>
      <c r="Y74" s="77"/>
      <c r="Z74" s="78">
        <v>108798772500</v>
      </c>
      <c r="AA74" s="15"/>
      <c r="AB74" s="55">
        <f t="shared" si="0"/>
        <v>2.5857798049029822E-3</v>
      </c>
    </row>
    <row r="75" spans="1:28" ht="21.75" customHeight="1" x14ac:dyDescent="0.2">
      <c r="A75" s="93" t="s">
        <v>86</v>
      </c>
      <c r="B75" s="93"/>
      <c r="C75" s="93"/>
      <c r="D75" s="15"/>
      <c r="E75" s="94">
        <v>93000000</v>
      </c>
      <c r="F75" s="94"/>
      <c r="G75" s="77"/>
      <c r="H75" s="78">
        <v>386823082099</v>
      </c>
      <c r="I75" s="77"/>
      <c r="J75" s="78">
        <v>309418937550</v>
      </c>
      <c r="K75" s="77"/>
      <c r="L75" s="78">
        <v>0</v>
      </c>
      <c r="M75" s="77"/>
      <c r="N75" s="78">
        <v>0</v>
      </c>
      <c r="O75" s="77"/>
      <c r="P75" s="78">
        <v>0</v>
      </c>
      <c r="Q75" s="77"/>
      <c r="R75" s="78">
        <v>0</v>
      </c>
      <c r="S75" s="77"/>
      <c r="T75" s="78">
        <v>93000000</v>
      </c>
      <c r="U75" s="77"/>
      <c r="V75" s="78">
        <v>2860</v>
      </c>
      <c r="W75" s="77"/>
      <c r="X75" s="78">
        <v>386823082099</v>
      </c>
      <c r="Y75" s="77"/>
      <c r="Z75" s="78">
        <v>264397419000</v>
      </c>
      <c r="AA75" s="15"/>
      <c r="AB75" s="55">
        <f t="shared" ref="AB75:AB100" si="1">Z75/$AG$3</f>
        <v>6.2838347419652369E-3</v>
      </c>
    </row>
    <row r="76" spans="1:28" ht="21.75" customHeight="1" x14ac:dyDescent="0.2">
      <c r="A76" s="93" t="s">
        <v>87</v>
      </c>
      <c r="B76" s="93"/>
      <c r="C76" s="93"/>
      <c r="D76" s="15"/>
      <c r="E76" s="94">
        <v>84000000</v>
      </c>
      <c r="F76" s="94"/>
      <c r="G76" s="77"/>
      <c r="H76" s="78">
        <v>1376494327924</v>
      </c>
      <c r="I76" s="77"/>
      <c r="J76" s="78">
        <v>1082997594000</v>
      </c>
      <c r="K76" s="77"/>
      <c r="L76" s="78">
        <v>0</v>
      </c>
      <c r="M76" s="77"/>
      <c r="N76" s="78">
        <v>0</v>
      </c>
      <c r="O76" s="77"/>
      <c r="P76" s="78">
        <v>-12900000</v>
      </c>
      <c r="Q76" s="77"/>
      <c r="R76" s="78">
        <v>182491716459</v>
      </c>
      <c r="S76" s="77"/>
      <c r="T76" s="78">
        <v>71100000</v>
      </c>
      <c r="U76" s="77"/>
      <c r="V76" s="78">
        <v>14370</v>
      </c>
      <c r="W76" s="77"/>
      <c r="X76" s="78">
        <v>1165104127567</v>
      </c>
      <c r="Y76" s="77"/>
      <c r="Z76" s="78">
        <v>1015627843350</v>
      </c>
      <c r="AA76" s="15"/>
      <c r="AB76" s="55">
        <f t="shared" si="1"/>
        <v>2.4138047758136237E-2</v>
      </c>
    </row>
    <row r="77" spans="1:28" ht="21.75" customHeight="1" x14ac:dyDescent="0.2">
      <c r="A77" s="93" t="s">
        <v>88</v>
      </c>
      <c r="B77" s="93"/>
      <c r="C77" s="93"/>
      <c r="D77" s="15"/>
      <c r="E77" s="94">
        <v>26688526</v>
      </c>
      <c r="F77" s="94"/>
      <c r="G77" s="77"/>
      <c r="H77" s="78">
        <v>171540429413</v>
      </c>
      <c r="I77" s="77"/>
      <c r="J77" s="78">
        <v>147505294742.86801</v>
      </c>
      <c r="K77" s="77"/>
      <c r="L77" s="78">
        <v>11474</v>
      </c>
      <c r="M77" s="77"/>
      <c r="N77" s="78">
        <v>64919692</v>
      </c>
      <c r="O77" s="77"/>
      <c r="P77" s="78">
        <v>-26700000</v>
      </c>
      <c r="Q77" s="77"/>
      <c r="R77" s="78">
        <v>164503136946</v>
      </c>
      <c r="S77" s="77"/>
      <c r="T77" s="78">
        <v>0</v>
      </c>
      <c r="U77" s="77"/>
      <c r="V77" s="78">
        <v>0</v>
      </c>
      <c r="W77" s="77"/>
      <c r="X77" s="78">
        <v>0</v>
      </c>
      <c r="Y77" s="77"/>
      <c r="Z77" s="78">
        <v>0</v>
      </c>
      <c r="AA77" s="15"/>
      <c r="AB77" s="55">
        <f t="shared" si="1"/>
        <v>0</v>
      </c>
    </row>
    <row r="78" spans="1:28" ht="21.75" customHeight="1" x14ac:dyDescent="0.2">
      <c r="A78" s="93" t="s">
        <v>89</v>
      </c>
      <c r="B78" s="93"/>
      <c r="C78" s="93"/>
      <c r="D78" s="15"/>
      <c r="E78" s="94">
        <v>55000000</v>
      </c>
      <c r="F78" s="94"/>
      <c r="G78" s="77"/>
      <c r="H78" s="78">
        <v>226594980973</v>
      </c>
      <c r="I78" s="77"/>
      <c r="J78" s="78">
        <v>196712554500</v>
      </c>
      <c r="K78" s="77"/>
      <c r="L78" s="78">
        <v>0</v>
      </c>
      <c r="M78" s="77"/>
      <c r="N78" s="78">
        <v>0</v>
      </c>
      <c r="O78" s="77"/>
      <c r="P78" s="78">
        <v>0</v>
      </c>
      <c r="Q78" s="77"/>
      <c r="R78" s="78">
        <v>0</v>
      </c>
      <c r="S78" s="77"/>
      <c r="T78" s="78">
        <v>55000000</v>
      </c>
      <c r="U78" s="77"/>
      <c r="V78" s="78">
        <v>3233</v>
      </c>
      <c r="W78" s="77"/>
      <c r="X78" s="78">
        <v>226594980973</v>
      </c>
      <c r="Y78" s="77"/>
      <c r="Z78" s="78">
        <v>176757000750</v>
      </c>
      <c r="AA78" s="15"/>
      <c r="AB78" s="55">
        <f t="shared" si="1"/>
        <v>4.2009176428398701E-3</v>
      </c>
    </row>
    <row r="79" spans="1:28" ht="21.75" customHeight="1" x14ac:dyDescent="0.2">
      <c r="A79" s="93" t="s">
        <v>90</v>
      </c>
      <c r="B79" s="93"/>
      <c r="C79" s="93"/>
      <c r="D79" s="15"/>
      <c r="E79" s="94">
        <v>97226063</v>
      </c>
      <c r="F79" s="94"/>
      <c r="G79" s="77"/>
      <c r="H79" s="78">
        <v>125405596620</v>
      </c>
      <c r="I79" s="77"/>
      <c r="J79" s="78">
        <v>111144703113.923</v>
      </c>
      <c r="K79" s="77"/>
      <c r="L79" s="78">
        <v>73937</v>
      </c>
      <c r="M79" s="77"/>
      <c r="N79" s="78">
        <v>81258159</v>
      </c>
      <c r="O79" s="77"/>
      <c r="P79" s="78">
        <v>0</v>
      </c>
      <c r="Q79" s="77"/>
      <c r="R79" s="78">
        <v>0</v>
      </c>
      <c r="S79" s="77"/>
      <c r="T79" s="78">
        <v>97300000</v>
      </c>
      <c r="U79" s="77"/>
      <c r="V79" s="78">
        <v>1230</v>
      </c>
      <c r="W79" s="77"/>
      <c r="X79" s="78">
        <v>125486854779</v>
      </c>
      <c r="Y79" s="77"/>
      <c r="Z79" s="78">
        <v>118966909950</v>
      </c>
      <c r="AA79" s="15"/>
      <c r="AB79" s="55">
        <f t="shared" si="1"/>
        <v>2.8274421313018183E-3</v>
      </c>
    </row>
    <row r="80" spans="1:28" ht="21.75" customHeight="1" x14ac:dyDescent="0.2">
      <c r="A80" s="93" t="s">
        <v>91</v>
      </c>
      <c r="B80" s="93"/>
      <c r="C80" s="93"/>
      <c r="D80" s="15"/>
      <c r="E80" s="94">
        <v>30000000</v>
      </c>
      <c r="F80" s="94"/>
      <c r="G80" s="77"/>
      <c r="H80" s="78">
        <v>137447351984</v>
      </c>
      <c r="I80" s="77"/>
      <c r="J80" s="78">
        <v>97695234000</v>
      </c>
      <c r="K80" s="77"/>
      <c r="L80" s="78">
        <v>0</v>
      </c>
      <c r="M80" s="77"/>
      <c r="N80" s="78">
        <v>0</v>
      </c>
      <c r="O80" s="77"/>
      <c r="P80" s="78">
        <v>0</v>
      </c>
      <c r="Q80" s="77"/>
      <c r="R80" s="78">
        <v>0</v>
      </c>
      <c r="S80" s="77"/>
      <c r="T80" s="78">
        <v>30000000</v>
      </c>
      <c r="U80" s="77"/>
      <c r="V80" s="78">
        <v>3728</v>
      </c>
      <c r="W80" s="77"/>
      <c r="X80" s="78">
        <v>137447351984</v>
      </c>
      <c r="Y80" s="77"/>
      <c r="Z80" s="78">
        <v>111174552000</v>
      </c>
      <c r="AA80" s="15"/>
      <c r="AB80" s="55">
        <f t="shared" si="1"/>
        <v>2.6422440692585609E-3</v>
      </c>
    </row>
    <row r="81" spans="1:28" ht="21.75" customHeight="1" x14ac:dyDescent="0.2">
      <c r="A81" s="93" t="s">
        <v>92</v>
      </c>
      <c r="B81" s="93"/>
      <c r="C81" s="93"/>
      <c r="D81" s="15"/>
      <c r="E81" s="94">
        <v>122000000</v>
      </c>
      <c r="F81" s="94"/>
      <c r="G81" s="77"/>
      <c r="H81" s="78">
        <v>387514687831</v>
      </c>
      <c r="I81" s="77"/>
      <c r="J81" s="78">
        <v>372675309300</v>
      </c>
      <c r="K81" s="77"/>
      <c r="L81" s="78">
        <v>0</v>
      </c>
      <c r="M81" s="77"/>
      <c r="N81" s="78">
        <v>0</v>
      </c>
      <c r="O81" s="77"/>
      <c r="P81" s="78">
        <v>0</v>
      </c>
      <c r="Q81" s="77"/>
      <c r="R81" s="78">
        <v>0</v>
      </c>
      <c r="S81" s="77"/>
      <c r="T81" s="78">
        <v>122000000</v>
      </c>
      <c r="U81" s="77"/>
      <c r="V81" s="78">
        <v>3391</v>
      </c>
      <c r="W81" s="77"/>
      <c r="X81" s="78">
        <v>387514687831</v>
      </c>
      <c r="Y81" s="77"/>
      <c r="Z81" s="78">
        <v>411240473100</v>
      </c>
      <c r="AA81" s="15"/>
      <c r="AB81" s="55">
        <f t="shared" si="1"/>
        <v>9.7737987834442524E-3</v>
      </c>
    </row>
    <row r="82" spans="1:28" ht="21.75" customHeight="1" x14ac:dyDescent="0.2">
      <c r="A82" s="93" t="s">
        <v>93</v>
      </c>
      <c r="B82" s="93"/>
      <c r="C82" s="93"/>
      <c r="D82" s="15"/>
      <c r="E82" s="94">
        <v>150000000</v>
      </c>
      <c r="F82" s="94"/>
      <c r="G82" s="77"/>
      <c r="H82" s="78">
        <v>530095393981</v>
      </c>
      <c r="I82" s="77"/>
      <c r="J82" s="78">
        <v>430920675000</v>
      </c>
      <c r="K82" s="77"/>
      <c r="L82" s="78">
        <v>0</v>
      </c>
      <c r="M82" s="77"/>
      <c r="N82" s="78">
        <v>0</v>
      </c>
      <c r="O82" s="77"/>
      <c r="P82" s="78">
        <v>0</v>
      </c>
      <c r="Q82" s="77"/>
      <c r="R82" s="78">
        <v>0</v>
      </c>
      <c r="S82" s="77"/>
      <c r="T82" s="78">
        <v>150000000</v>
      </c>
      <c r="U82" s="77"/>
      <c r="V82" s="78">
        <v>3037</v>
      </c>
      <c r="W82" s="77"/>
      <c r="X82" s="78">
        <v>530095393981</v>
      </c>
      <c r="Y82" s="77"/>
      <c r="Z82" s="78">
        <v>452839477500</v>
      </c>
      <c r="AA82" s="15"/>
      <c r="AB82" s="55">
        <f t="shared" si="1"/>
        <v>1.0762466789616752E-2</v>
      </c>
    </row>
    <row r="83" spans="1:28" ht="21.75" customHeight="1" x14ac:dyDescent="0.2">
      <c r="A83" s="93" t="s">
        <v>94</v>
      </c>
      <c r="B83" s="93"/>
      <c r="C83" s="93"/>
      <c r="D83" s="15"/>
      <c r="E83" s="94">
        <v>26232222</v>
      </c>
      <c r="F83" s="94"/>
      <c r="G83" s="77"/>
      <c r="H83" s="78">
        <v>183491192367</v>
      </c>
      <c r="I83" s="77"/>
      <c r="J83" s="78">
        <v>156196080271.80899</v>
      </c>
      <c r="K83" s="77"/>
      <c r="L83" s="78">
        <v>67778</v>
      </c>
      <c r="M83" s="77"/>
      <c r="N83" s="78">
        <v>391790022</v>
      </c>
      <c r="O83" s="77"/>
      <c r="P83" s="78">
        <v>0</v>
      </c>
      <c r="Q83" s="77"/>
      <c r="R83" s="78">
        <v>0</v>
      </c>
      <c r="S83" s="77"/>
      <c r="T83" s="78">
        <v>26300000</v>
      </c>
      <c r="U83" s="77"/>
      <c r="V83" s="78">
        <v>6380</v>
      </c>
      <c r="W83" s="77"/>
      <c r="X83" s="78">
        <v>183882982389</v>
      </c>
      <c r="Y83" s="77"/>
      <c r="Z83" s="78">
        <v>166795625700</v>
      </c>
      <c r="AA83" s="15"/>
      <c r="AB83" s="55">
        <f t="shared" si="1"/>
        <v>3.9641693612050338E-3</v>
      </c>
    </row>
    <row r="84" spans="1:28" ht="21.75" customHeight="1" x14ac:dyDescent="0.2">
      <c r="A84" s="93" t="s">
        <v>95</v>
      </c>
      <c r="B84" s="93"/>
      <c r="C84" s="93"/>
      <c r="D84" s="15"/>
      <c r="E84" s="94">
        <v>73643314</v>
      </c>
      <c r="F84" s="94"/>
      <c r="G84" s="77"/>
      <c r="H84" s="78">
        <v>401392908467</v>
      </c>
      <c r="I84" s="77"/>
      <c r="J84" s="78">
        <v>317490676053.73297</v>
      </c>
      <c r="K84" s="77"/>
      <c r="L84" s="78">
        <v>56686</v>
      </c>
      <c r="M84" s="77"/>
      <c r="N84" s="78">
        <v>248762070</v>
      </c>
      <c r="O84" s="77"/>
      <c r="P84" s="78">
        <v>0</v>
      </c>
      <c r="Q84" s="77"/>
      <c r="R84" s="78">
        <v>0</v>
      </c>
      <c r="S84" s="77"/>
      <c r="T84" s="78">
        <v>73700000</v>
      </c>
      <c r="U84" s="77"/>
      <c r="V84" s="78">
        <v>4379</v>
      </c>
      <c r="W84" s="77"/>
      <c r="X84" s="78">
        <v>401641670537</v>
      </c>
      <c r="Y84" s="77"/>
      <c r="Z84" s="78">
        <v>320812042815</v>
      </c>
      <c r="AA84" s="15"/>
      <c r="AB84" s="55">
        <f t="shared" si="1"/>
        <v>7.6246200432150812E-3</v>
      </c>
    </row>
    <row r="85" spans="1:28" ht="21.75" customHeight="1" x14ac:dyDescent="0.2">
      <c r="A85" s="93" t="s">
        <v>96</v>
      </c>
      <c r="B85" s="93"/>
      <c r="C85" s="93"/>
      <c r="D85" s="15"/>
      <c r="E85" s="94">
        <v>52000000</v>
      </c>
      <c r="F85" s="94"/>
      <c r="G85" s="77"/>
      <c r="H85" s="78">
        <v>289647093528</v>
      </c>
      <c r="I85" s="77"/>
      <c r="J85" s="78">
        <v>300322386000</v>
      </c>
      <c r="K85" s="77"/>
      <c r="L85" s="78">
        <v>0</v>
      </c>
      <c r="M85" s="77"/>
      <c r="N85" s="78">
        <v>0</v>
      </c>
      <c r="O85" s="77"/>
      <c r="P85" s="78">
        <v>0</v>
      </c>
      <c r="Q85" s="77"/>
      <c r="R85" s="78">
        <v>0</v>
      </c>
      <c r="S85" s="77"/>
      <c r="T85" s="78">
        <v>52000000</v>
      </c>
      <c r="U85" s="77"/>
      <c r="V85" s="78">
        <v>5630</v>
      </c>
      <c r="W85" s="77"/>
      <c r="X85" s="78">
        <v>289647093528</v>
      </c>
      <c r="Y85" s="77"/>
      <c r="Z85" s="78">
        <v>291018078000</v>
      </c>
      <c r="AA85" s="15"/>
      <c r="AB85" s="55">
        <f t="shared" si="1"/>
        <v>6.9165180053302605E-3</v>
      </c>
    </row>
    <row r="86" spans="1:28" ht="21.75" customHeight="1" x14ac:dyDescent="0.2">
      <c r="A86" s="93" t="s">
        <v>97</v>
      </c>
      <c r="B86" s="93"/>
      <c r="C86" s="93"/>
      <c r="D86" s="15"/>
      <c r="E86" s="94">
        <v>0</v>
      </c>
      <c r="F86" s="94"/>
      <c r="G86" s="77"/>
      <c r="H86" s="78">
        <v>0</v>
      </c>
      <c r="I86" s="77"/>
      <c r="J86" s="78">
        <v>0</v>
      </c>
      <c r="K86" s="77"/>
      <c r="L86" s="78">
        <v>14528077</v>
      </c>
      <c r="M86" s="77"/>
      <c r="N86" s="78">
        <v>116273465580</v>
      </c>
      <c r="O86" s="77"/>
      <c r="P86" s="78">
        <v>0</v>
      </c>
      <c r="Q86" s="77"/>
      <c r="R86" s="78">
        <v>0</v>
      </c>
      <c r="S86" s="77"/>
      <c r="T86" s="78">
        <v>14528077</v>
      </c>
      <c r="U86" s="77"/>
      <c r="V86" s="78">
        <v>7880</v>
      </c>
      <c r="W86" s="77"/>
      <c r="X86" s="78">
        <v>116273465580</v>
      </c>
      <c r="Y86" s="77"/>
      <c r="Z86" s="78">
        <v>113800083341.778</v>
      </c>
      <c r="AA86" s="15"/>
      <c r="AB86" s="55">
        <f t="shared" si="1"/>
        <v>2.7046440923903423E-3</v>
      </c>
    </row>
    <row r="87" spans="1:28" ht="21.75" customHeight="1" x14ac:dyDescent="0.2">
      <c r="A87" s="93" t="s">
        <v>98</v>
      </c>
      <c r="B87" s="93"/>
      <c r="C87" s="93"/>
      <c r="D87" s="15"/>
      <c r="E87" s="94">
        <v>0</v>
      </c>
      <c r="F87" s="94"/>
      <c r="G87" s="77"/>
      <c r="H87" s="78">
        <v>0</v>
      </c>
      <c r="I87" s="77"/>
      <c r="J87" s="78">
        <v>0</v>
      </c>
      <c r="K87" s="77"/>
      <c r="L87" s="78">
        <v>258400000</v>
      </c>
      <c r="M87" s="77"/>
      <c r="N87" s="78">
        <v>1421967977768</v>
      </c>
      <c r="O87" s="77"/>
      <c r="P87" s="78">
        <v>-58400000</v>
      </c>
      <c r="Q87" s="77"/>
      <c r="R87" s="78">
        <v>349850403109</v>
      </c>
      <c r="S87" s="77"/>
      <c r="T87" s="78">
        <v>200000000</v>
      </c>
      <c r="U87" s="77"/>
      <c r="V87" s="78">
        <v>5870</v>
      </c>
      <c r="W87" s="77"/>
      <c r="X87" s="78">
        <v>1101926377413</v>
      </c>
      <c r="Y87" s="77"/>
      <c r="Z87" s="78">
        <v>1167014700000</v>
      </c>
      <c r="AA87" s="15"/>
      <c r="AB87" s="55">
        <f t="shared" si="1"/>
        <v>2.7736002658347199E-2</v>
      </c>
    </row>
    <row r="88" spans="1:28" ht="21.75" customHeight="1" x14ac:dyDescent="0.2">
      <c r="A88" s="93" t="s">
        <v>99</v>
      </c>
      <c r="B88" s="93"/>
      <c r="C88" s="93"/>
      <c r="D88" s="15"/>
      <c r="E88" s="94">
        <v>0</v>
      </c>
      <c r="F88" s="94"/>
      <c r="G88" s="77"/>
      <c r="H88" s="78">
        <v>0</v>
      </c>
      <c r="I88" s="77"/>
      <c r="J88" s="78">
        <v>0</v>
      </c>
      <c r="K88" s="77"/>
      <c r="L88" s="78">
        <v>62000000</v>
      </c>
      <c r="M88" s="77"/>
      <c r="N88" s="78">
        <v>99725738512</v>
      </c>
      <c r="O88" s="77"/>
      <c r="P88" s="78">
        <v>0</v>
      </c>
      <c r="Q88" s="77"/>
      <c r="R88" s="78">
        <v>0</v>
      </c>
      <c r="S88" s="77"/>
      <c r="T88" s="78">
        <v>62000000</v>
      </c>
      <c r="U88" s="77"/>
      <c r="V88" s="78">
        <v>1656</v>
      </c>
      <c r="W88" s="77"/>
      <c r="X88" s="78">
        <v>99725738512</v>
      </c>
      <c r="Y88" s="77"/>
      <c r="Z88" s="78">
        <v>102061101600</v>
      </c>
      <c r="AA88" s="15"/>
      <c r="AB88" s="55">
        <f t="shared" si="1"/>
        <v>2.4256480961991683E-3</v>
      </c>
    </row>
    <row r="89" spans="1:28" ht="21.75" customHeight="1" x14ac:dyDescent="0.2">
      <c r="A89" s="93" t="s">
        <v>100</v>
      </c>
      <c r="B89" s="93"/>
      <c r="C89" s="93"/>
      <c r="D89" s="15"/>
      <c r="E89" s="94">
        <v>0</v>
      </c>
      <c r="F89" s="94"/>
      <c r="G89" s="77"/>
      <c r="H89" s="78">
        <v>0</v>
      </c>
      <c r="I89" s="77"/>
      <c r="J89" s="78">
        <v>0</v>
      </c>
      <c r="K89" s="77"/>
      <c r="L89" s="78">
        <v>10000000</v>
      </c>
      <c r="M89" s="77"/>
      <c r="N89" s="78">
        <v>56252153600</v>
      </c>
      <c r="O89" s="77"/>
      <c r="P89" s="78">
        <v>0</v>
      </c>
      <c r="Q89" s="77"/>
      <c r="R89" s="78">
        <v>0</v>
      </c>
      <c r="S89" s="77"/>
      <c r="T89" s="78">
        <v>10000000</v>
      </c>
      <c r="U89" s="77"/>
      <c r="V89" s="78">
        <v>5470</v>
      </c>
      <c r="W89" s="77"/>
      <c r="X89" s="78">
        <v>56252153600</v>
      </c>
      <c r="Y89" s="77"/>
      <c r="Z89" s="78">
        <v>54374535000</v>
      </c>
      <c r="AA89" s="15"/>
      <c r="AB89" s="55">
        <f t="shared" si="1"/>
        <v>1.2922992720712026E-3</v>
      </c>
    </row>
    <row r="90" spans="1:28" ht="21.75" customHeight="1" x14ac:dyDescent="0.2">
      <c r="A90" s="93" t="s">
        <v>101</v>
      </c>
      <c r="B90" s="93"/>
      <c r="C90" s="93"/>
      <c r="D90" s="15"/>
      <c r="E90" s="94">
        <v>0</v>
      </c>
      <c r="F90" s="94"/>
      <c r="G90" s="77"/>
      <c r="H90" s="78">
        <v>0</v>
      </c>
      <c r="I90" s="77"/>
      <c r="J90" s="78">
        <v>0</v>
      </c>
      <c r="K90" s="77"/>
      <c r="L90" s="78">
        <v>3000000</v>
      </c>
      <c r="M90" s="77"/>
      <c r="N90" s="78">
        <v>22821158400</v>
      </c>
      <c r="O90" s="77"/>
      <c r="P90" s="78">
        <v>0</v>
      </c>
      <c r="Q90" s="77"/>
      <c r="R90" s="78">
        <v>0</v>
      </c>
      <c r="S90" s="77"/>
      <c r="T90" s="78">
        <v>3000000</v>
      </c>
      <c r="U90" s="77"/>
      <c r="V90" s="78">
        <v>7270</v>
      </c>
      <c r="W90" s="77"/>
      <c r="X90" s="78">
        <v>22821158400</v>
      </c>
      <c r="Y90" s="77"/>
      <c r="Z90" s="78">
        <v>21680230500</v>
      </c>
      <c r="AA90" s="15"/>
      <c r="AB90" s="55">
        <f t="shared" si="1"/>
        <v>5.1526594376367322E-4</v>
      </c>
    </row>
    <row r="91" spans="1:28" ht="21.75" customHeight="1" x14ac:dyDescent="0.2">
      <c r="A91" s="93" t="s">
        <v>102</v>
      </c>
      <c r="B91" s="93"/>
      <c r="C91" s="93"/>
      <c r="D91" s="15"/>
      <c r="E91" s="94">
        <v>0</v>
      </c>
      <c r="F91" s="94"/>
      <c r="G91" s="77"/>
      <c r="H91" s="78">
        <v>0</v>
      </c>
      <c r="I91" s="77"/>
      <c r="J91" s="78">
        <v>0</v>
      </c>
      <c r="K91" s="77"/>
      <c r="L91" s="78">
        <v>13651504</v>
      </c>
      <c r="M91" s="77"/>
      <c r="N91" s="78">
        <v>62855193938</v>
      </c>
      <c r="O91" s="77"/>
      <c r="P91" s="78">
        <v>0</v>
      </c>
      <c r="Q91" s="77"/>
      <c r="R91" s="78">
        <v>0</v>
      </c>
      <c r="S91" s="77"/>
      <c r="T91" s="78">
        <v>13651504</v>
      </c>
      <c r="U91" s="77"/>
      <c r="V91" s="78">
        <v>4590</v>
      </c>
      <c r="W91" s="77"/>
      <c r="X91" s="78">
        <v>62855193938</v>
      </c>
      <c r="Y91" s="77"/>
      <c r="Z91" s="78">
        <v>62287573960.008003</v>
      </c>
      <c r="AA91" s="15"/>
      <c r="AB91" s="55">
        <f t="shared" si="1"/>
        <v>1.4803655146218635E-3</v>
      </c>
    </row>
    <row r="92" spans="1:28" ht="21.75" customHeight="1" x14ac:dyDescent="0.2">
      <c r="A92" s="93" t="s">
        <v>103</v>
      </c>
      <c r="B92" s="93"/>
      <c r="C92" s="93"/>
      <c r="D92" s="15"/>
      <c r="E92" s="94">
        <v>0</v>
      </c>
      <c r="F92" s="94"/>
      <c r="G92" s="77"/>
      <c r="H92" s="78">
        <v>0</v>
      </c>
      <c r="I92" s="77"/>
      <c r="J92" s="78">
        <v>0</v>
      </c>
      <c r="K92" s="77"/>
      <c r="L92" s="78">
        <v>171000000</v>
      </c>
      <c r="M92" s="77"/>
      <c r="N92" s="78">
        <v>344839601008</v>
      </c>
      <c r="O92" s="77"/>
      <c r="P92" s="78">
        <v>0</v>
      </c>
      <c r="Q92" s="77"/>
      <c r="R92" s="78">
        <v>0</v>
      </c>
      <c r="S92" s="77"/>
      <c r="T92" s="78">
        <v>171000000</v>
      </c>
      <c r="U92" s="77"/>
      <c r="V92" s="78">
        <v>2167</v>
      </c>
      <c r="W92" s="77"/>
      <c r="X92" s="78">
        <v>344839601008</v>
      </c>
      <c r="Y92" s="77"/>
      <c r="Z92" s="78">
        <v>368352185850</v>
      </c>
      <c r="AA92" s="15"/>
      <c r="AB92" s="55">
        <f t="shared" si="1"/>
        <v>8.7544888731423878E-3</v>
      </c>
    </row>
    <row r="93" spans="1:28" ht="21.75" customHeight="1" x14ac:dyDescent="0.2">
      <c r="A93" s="93" t="s">
        <v>104</v>
      </c>
      <c r="B93" s="93"/>
      <c r="C93" s="93"/>
      <c r="D93" s="15"/>
      <c r="E93" s="94">
        <v>0</v>
      </c>
      <c r="F93" s="94"/>
      <c r="G93" s="77"/>
      <c r="H93" s="78">
        <v>0</v>
      </c>
      <c r="I93" s="77"/>
      <c r="J93" s="78">
        <v>0</v>
      </c>
      <c r="K93" s="77"/>
      <c r="L93" s="78">
        <v>527000000</v>
      </c>
      <c r="M93" s="77"/>
      <c r="N93" s="78">
        <v>223630216405</v>
      </c>
      <c r="O93" s="77"/>
      <c r="P93" s="78">
        <v>0</v>
      </c>
      <c r="Q93" s="77"/>
      <c r="R93" s="78">
        <v>0</v>
      </c>
      <c r="S93" s="77"/>
      <c r="T93" s="78">
        <v>527000000</v>
      </c>
      <c r="U93" s="77"/>
      <c r="V93" s="78">
        <v>402</v>
      </c>
      <c r="W93" s="77"/>
      <c r="X93" s="78">
        <v>223630216405</v>
      </c>
      <c r="Y93" s="77"/>
      <c r="Z93" s="78">
        <v>210593468700</v>
      </c>
      <c r="AA93" s="15"/>
      <c r="AB93" s="55">
        <f t="shared" si="1"/>
        <v>5.0050963434254579E-3</v>
      </c>
    </row>
    <row r="94" spans="1:28" ht="21.75" customHeight="1" x14ac:dyDescent="0.2">
      <c r="A94" s="93" t="s">
        <v>105</v>
      </c>
      <c r="B94" s="93"/>
      <c r="C94" s="93"/>
      <c r="D94" s="15"/>
      <c r="E94" s="94">
        <v>0</v>
      </c>
      <c r="F94" s="94"/>
      <c r="G94" s="77"/>
      <c r="H94" s="78">
        <v>0</v>
      </c>
      <c r="I94" s="77"/>
      <c r="J94" s="78">
        <v>0</v>
      </c>
      <c r="K94" s="77"/>
      <c r="L94" s="78">
        <v>70000000</v>
      </c>
      <c r="M94" s="77"/>
      <c r="N94" s="78">
        <v>10729287747</v>
      </c>
      <c r="O94" s="77"/>
      <c r="P94" s="78">
        <v>0</v>
      </c>
      <c r="Q94" s="77"/>
      <c r="R94" s="78">
        <v>0</v>
      </c>
      <c r="S94" s="77"/>
      <c r="T94" s="78">
        <v>70000000</v>
      </c>
      <c r="U94" s="77"/>
      <c r="V94" s="78">
        <v>112</v>
      </c>
      <c r="W94" s="77"/>
      <c r="X94" s="78">
        <v>10729287747</v>
      </c>
      <c r="Y94" s="77"/>
      <c r="Z94" s="78">
        <v>7837981200</v>
      </c>
      <c r="AA94" s="15"/>
      <c r="AB94" s="55">
        <f t="shared" si="1"/>
        <v>1.8628237279211254E-4</v>
      </c>
    </row>
    <row r="95" spans="1:28" ht="21.75" customHeight="1" x14ac:dyDescent="0.2">
      <c r="A95" s="93" t="s">
        <v>106</v>
      </c>
      <c r="B95" s="93"/>
      <c r="C95" s="93"/>
      <c r="D95" s="15"/>
      <c r="E95" s="94">
        <v>0</v>
      </c>
      <c r="F95" s="94"/>
      <c r="G95" s="77"/>
      <c r="H95" s="78">
        <v>0</v>
      </c>
      <c r="I95" s="77"/>
      <c r="J95" s="78">
        <v>0</v>
      </c>
      <c r="K95" s="77"/>
      <c r="L95" s="78">
        <v>42000000</v>
      </c>
      <c r="M95" s="77"/>
      <c r="N95" s="78">
        <v>798205287</v>
      </c>
      <c r="O95" s="77"/>
      <c r="P95" s="78">
        <v>0</v>
      </c>
      <c r="Q95" s="77"/>
      <c r="R95" s="78">
        <v>0</v>
      </c>
      <c r="S95" s="77"/>
      <c r="T95" s="78">
        <v>0</v>
      </c>
      <c r="U95" s="77"/>
      <c r="V95" s="78">
        <v>0</v>
      </c>
      <c r="W95" s="77"/>
      <c r="X95" s="78">
        <v>0</v>
      </c>
      <c r="Y95" s="77"/>
      <c r="Z95" s="78">
        <v>0</v>
      </c>
      <c r="AA95" s="15"/>
      <c r="AB95" s="55">
        <f t="shared" si="1"/>
        <v>0</v>
      </c>
    </row>
    <row r="96" spans="1:28" ht="21.75" customHeight="1" x14ac:dyDescent="0.2">
      <c r="A96" s="93" t="s">
        <v>107</v>
      </c>
      <c r="B96" s="93"/>
      <c r="C96" s="93"/>
      <c r="D96" s="15"/>
      <c r="E96" s="94">
        <v>0</v>
      </c>
      <c r="F96" s="94"/>
      <c r="G96" s="77"/>
      <c r="H96" s="78">
        <v>0</v>
      </c>
      <c r="I96" s="77"/>
      <c r="J96" s="78">
        <v>0</v>
      </c>
      <c r="K96" s="77"/>
      <c r="L96" s="78">
        <v>30000000</v>
      </c>
      <c r="M96" s="77"/>
      <c r="N96" s="78">
        <v>152590618320</v>
      </c>
      <c r="O96" s="77"/>
      <c r="P96" s="78">
        <v>-30000000</v>
      </c>
      <c r="Q96" s="77"/>
      <c r="R96" s="78">
        <v>164372097136</v>
      </c>
      <c r="S96" s="77"/>
      <c r="T96" s="78">
        <v>0</v>
      </c>
      <c r="U96" s="77"/>
      <c r="V96" s="78">
        <v>0</v>
      </c>
      <c r="W96" s="77"/>
      <c r="X96" s="78">
        <v>0</v>
      </c>
      <c r="Y96" s="77"/>
      <c r="Z96" s="78">
        <v>0</v>
      </c>
      <c r="AA96" s="15"/>
      <c r="AB96" s="55">
        <f t="shared" si="1"/>
        <v>0</v>
      </c>
    </row>
    <row r="97" spans="1:28" ht="21.75" customHeight="1" x14ac:dyDescent="0.2">
      <c r="A97" s="93" t="s">
        <v>108</v>
      </c>
      <c r="B97" s="93"/>
      <c r="C97" s="93"/>
      <c r="D97" s="15"/>
      <c r="E97" s="94">
        <v>0</v>
      </c>
      <c r="F97" s="94"/>
      <c r="G97" s="77"/>
      <c r="H97" s="78">
        <v>0</v>
      </c>
      <c r="I97" s="77"/>
      <c r="J97" s="78">
        <v>0</v>
      </c>
      <c r="K97" s="77"/>
      <c r="L97" s="78">
        <v>1000000000</v>
      </c>
      <c r="M97" s="77"/>
      <c r="N97" s="78">
        <v>341807388800</v>
      </c>
      <c r="O97" s="77"/>
      <c r="P97" s="78">
        <v>0</v>
      </c>
      <c r="Q97" s="77"/>
      <c r="R97" s="78">
        <v>0</v>
      </c>
      <c r="S97" s="77"/>
      <c r="T97" s="78">
        <v>1000000000</v>
      </c>
      <c r="U97" s="77"/>
      <c r="V97" s="78">
        <v>392</v>
      </c>
      <c r="W97" s="77"/>
      <c r="X97" s="78">
        <v>341807388800</v>
      </c>
      <c r="Y97" s="77"/>
      <c r="Z97" s="78">
        <v>389667600000</v>
      </c>
      <c r="AA97" s="15"/>
      <c r="AB97" s="55">
        <f t="shared" si="1"/>
        <v>9.2610843629234267E-3</v>
      </c>
    </row>
    <row r="98" spans="1:28" ht="21.75" customHeight="1" x14ac:dyDescent="0.2">
      <c r="A98" s="93" t="s">
        <v>109</v>
      </c>
      <c r="B98" s="93"/>
      <c r="C98" s="93"/>
      <c r="D98" s="15"/>
      <c r="E98" s="94">
        <v>0</v>
      </c>
      <c r="F98" s="94"/>
      <c r="G98" s="77"/>
      <c r="H98" s="78">
        <v>0</v>
      </c>
      <c r="I98" s="77"/>
      <c r="J98" s="78">
        <v>0</v>
      </c>
      <c r="K98" s="77"/>
      <c r="L98" s="78">
        <v>6200000</v>
      </c>
      <c r="M98" s="77"/>
      <c r="N98" s="78">
        <v>202777067392</v>
      </c>
      <c r="O98" s="77"/>
      <c r="P98" s="78">
        <v>0</v>
      </c>
      <c r="Q98" s="77"/>
      <c r="R98" s="78">
        <v>0</v>
      </c>
      <c r="S98" s="77"/>
      <c r="T98" s="78">
        <v>6200000</v>
      </c>
      <c r="U98" s="77"/>
      <c r="V98" s="78">
        <v>34760</v>
      </c>
      <c r="W98" s="77"/>
      <c r="X98" s="78">
        <v>202777067392</v>
      </c>
      <c r="Y98" s="77"/>
      <c r="Z98" s="78">
        <v>214229703600</v>
      </c>
      <c r="AA98" s="15"/>
      <c r="AB98" s="55">
        <f t="shared" si="1"/>
        <v>5.0915173806692689E-3</v>
      </c>
    </row>
    <row r="99" spans="1:28" ht="21.75" customHeight="1" x14ac:dyDescent="0.2">
      <c r="A99" s="93" t="s">
        <v>110</v>
      </c>
      <c r="B99" s="93"/>
      <c r="C99" s="93"/>
      <c r="D99" s="15"/>
      <c r="E99" s="94">
        <v>0</v>
      </c>
      <c r="F99" s="94"/>
      <c r="G99" s="77"/>
      <c r="H99" s="78">
        <v>0</v>
      </c>
      <c r="I99" s="77"/>
      <c r="J99" s="78">
        <v>0</v>
      </c>
      <c r="K99" s="77"/>
      <c r="L99" s="78">
        <v>30000000</v>
      </c>
      <c r="M99" s="77"/>
      <c r="N99" s="78">
        <v>405512026830</v>
      </c>
      <c r="O99" s="77"/>
      <c r="P99" s="78">
        <v>0</v>
      </c>
      <c r="Q99" s="77"/>
      <c r="R99" s="78">
        <v>0</v>
      </c>
      <c r="S99" s="77"/>
      <c r="T99" s="78">
        <v>30000000</v>
      </c>
      <c r="U99" s="77"/>
      <c r="V99" s="78">
        <v>14070</v>
      </c>
      <c r="W99" s="77"/>
      <c r="X99" s="78">
        <v>405512026830</v>
      </c>
      <c r="Y99" s="77"/>
      <c r="Z99" s="78">
        <v>419588505000</v>
      </c>
      <c r="AA99" s="15"/>
      <c r="AB99" s="55">
        <f t="shared" si="1"/>
        <v>9.9722033407907609E-3</v>
      </c>
    </row>
    <row r="100" spans="1:28" ht="21.75" customHeight="1" x14ac:dyDescent="0.2">
      <c r="A100" s="95" t="s">
        <v>111</v>
      </c>
      <c r="B100" s="95"/>
      <c r="C100" s="95"/>
      <c r="D100" s="22"/>
      <c r="E100" s="94">
        <v>0</v>
      </c>
      <c r="F100" s="96"/>
      <c r="G100" s="77"/>
      <c r="H100" s="79">
        <v>0</v>
      </c>
      <c r="I100" s="77"/>
      <c r="J100" s="79">
        <v>0</v>
      </c>
      <c r="K100" s="77"/>
      <c r="L100" s="79">
        <v>50000000</v>
      </c>
      <c r="M100" s="77"/>
      <c r="N100" s="79">
        <v>103592388000</v>
      </c>
      <c r="O100" s="77"/>
      <c r="P100" s="79">
        <v>-50000000</v>
      </c>
      <c r="Q100" s="77"/>
      <c r="R100" s="79">
        <v>117546413145</v>
      </c>
      <c r="S100" s="77"/>
      <c r="T100" s="79">
        <v>0</v>
      </c>
      <c r="U100" s="77"/>
      <c r="V100" s="79">
        <v>0</v>
      </c>
      <c r="W100" s="77"/>
      <c r="X100" s="79">
        <v>0</v>
      </c>
      <c r="Y100" s="77"/>
      <c r="Z100" s="79">
        <v>0</v>
      </c>
      <c r="AA100" s="15"/>
      <c r="AB100" s="56">
        <f t="shared" si="1"/>
        <v>0</v>
      </c>
    </row>
    <row r="101" spans="1:28" ht="21.75" customHeight="1" thickBot="1" x14ac:dyDescent="0.25">
      <c r="A101" s="92" t="s">
        <v>112</v>
      </c>
      <c r="B101" s="92"/>
      <c r="C101" s="92"/>
      <c r="D101" s="92"/>
      <c r="E101" s="77"/>
      <c r="F101" s="80">
        <f>SUM(E10:F100)</f>
        <v>6219911563</v>
      </c>
      <c r="G101" s="80">
        <f t="shared" ref="G101:T101" si="2">SUM(F10:G100)</f>
        <v>0</v>
      </c>
      <c r="H101" s="80">
        <f t="shared" si="2"/>
        <v>34839506035835</v>
      </c>
      <c r="I101" s="80">
        <f t="shared" si="2"/>
        <v>34839506035835</v>
      </c>
      <c r="J101" s="80">
        <f t="shared" si="2"/>
        <v>30545633138145.668</v>
      </c>
      <c r="K101" s="80">
        <f t="shared" si="2"/>
        <v>30545633138145.668</v>
      </c>
      <c r="L101" s="80">
        <f t="shared" si="2"/>
        <v>3213137696</v>
      </c>
      <c r="M101" s="80">
        <f t="shared" si="2"/>
        <v>3213137696</v>
      </c>
      <c r="N101" s="80">
        <f t="shared" si="2"/>
        <v>6969117764136</v>
      </c>
      <c r="O101" s="80">
        <f t="shared" si="2"/>
        <v>6969117764136</v>
      </c>
      <c r="P101" s="80">
        <f t="shared" si="2"/>
        <v>-665120345</v>
      </c>
      <c r="Q101" s="80">
        <f t="shared" si="2"/>
        <v>-665120345</v>
      </c>
      <c r="R101" s="80">
        <f t="shared" si="2"/>
        <v>3490512143064</v>
      </c>
      <c r="S101" s="80">
        <f t="shared" si="2"/>
        <v>3490512143064</v>
      </c>
      <c r="T101" s="80">
        <f t="shared" si="2"/>
        <v>8714738299</v>
      </c>
      <c r="U101" s="77"/>
      <c r="V101" s="80"/>
      <c r="W101" s="77"/>
      <c r="X101" s="80">
        <f>SUM(X10:X100)</f>
        <v>37779508371023</v>
      </c>
      <c r="Y101" s="77"/>
      <c r="Z101" s="80">
        <f>SUM(Z10:Z100)</f>
        <v>34493983217359.898</v>
      </c>
      <c r="AA101" s="15"/>
      <c r="AB101" s="54">
        <f>SUM(AB10:AB100)</f>
        <v>0.81980562045506145</v>
      </c>
    </row>
    <row r="102" spans="1:28" ht="13.5" thickTop="1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</row>
    <row r="103" spans="1:28" x14ac:dyDescent="0.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</row>
  </sheetData>
  <mergeCells count="196">
    <mergeCell ref="A1:AB1"/>
    <mergeCell ref="A2:AB2"/>
    <mergeCell ref="A3:AB3"/>
    <mergeCell ref="B4:AB4"/>
    <mergeCell ref="A5:B5"/>
    <mergeCell ref="C5:AB5"/>
    <mergeCell ref="F7:J7"/>
    <mergeCell ref="L7:R7"/>
    <mergeCell ref="T7:AB7"/>
    <mergeCell ref="L8:N8"/>
    <mergeCell ref="P8:R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8:C58"/>
    <mergeCell ref="E58:F58"/>
    <mergeCell ref="A59:C59"/>
    <mergeCell ref="E59:F59"/>
    <mergeCell ref="A60:C60"/>
    <mergeCell ref="E60:F60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95:C95"/>
    <mergeCell ref="E95:F95"/>
    <mergeCell ref="A101:D101"/>
    <mergeCell ref="A96:C96"/>
    <mergeCell ref="E96:F96"/>
    <mergeCell ref="A97:C97"/>
    <mergeCell ref="E97:F97"/>
    <mergeCell ref="A98:C98"/>
    <mergeCell ref="E98:F98"/>
    <mergeCell ref="A99:C99"/>
    <mergeCell ref="E99:F99"/>
    <mergeCell ref="A100:C100"/>
    <mergeCell ref="E100:F100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43"/>
  <sheetViews>
    <sheetView rightToLeft="1" topLeftCell="A22" workbookViewId="0">
      <selection activeCell="U46" sqref="U46"/>
    </sheetView>
  </sheetViews>
  <sheetFormatPr defaultRowHeight="15.75" x14ac:dyDescent="0.4"/>
  <cols>
    <col min="1" max="1" width="7.7109375" style="34" bestFit="1" customWidth="1"/>
    <col min="2" max="2" width="1.28515625" style="34" customWidth="1"/>
    <col min="3" max="3" width="11.28515625" style="34" bestFit="1" customWidth="1"/>
    <col min="4" max="4" width="1.28515625" style="34" customWidth="1"/>
    <col min="5" max="5" width="10.85546875" style="34" bestFit="1" customWidth="1"/>
    <col min="6" max="6" width="1.28515625" style="34" customWidth="1"/>
    <col min="7" max="7" width="13.28515625" style="34" bestFit="1" customWidth="1"/>
    <col min="8" max="8" width="1.28515625" style="34" customWidth="1"/>
    <col min="9" max="9" width="10.42578125" style="34" bestFit="1" customWidth="1"/>
    <col min="10" max="10" width="1.28515625" style="34" customWidth="1"/>
    <col min="11" max="11" width="14.85546875" style="34" bestFit="1" customWidth="1"/>
    <col min="12" max="12" width="1.28515625" style="34" customWidth="1"/>
    <col min="13" max="13" width="16.5703125" style="34" bestFit="1" customWidth="1"/>
    <col min="14" max="14" width="1.28515625" style="34" customWidth="1"/>
    <col min="15" max="15" width="15.140625" style="34" bestFit="1" customWidth="1"/>
    <col min="16" max="16" width="1.28515625" style="34" customWidth="1"/>
    <col min="17" max="17" width="10.85546875" style="34" bestFit="1" customWidth="1"/>
    <col min="18" max="18" width="1.28515625" style="34" customWidth="1"/>
    <col min="19" max="19" width="11.42578125" style="34" bestFit="1" customWidth="1"/>
    <col min="20" max="20" width="1.28515625" style="34" customWidth="1"/>
    <col min="21" max="21" width="17.85546875" style="34" bestFit="1" customWidth="1"/>
    <col min="22" max="22" width="1.28515625" style="34" customWidth="1"/>
    <col min="23" max="23" width="16" style="34" bestFit="1" customWidth="1"/>
    <col min="24" max="24" width="1.28515625" style="34" customWidth="1"/>
    <col min="25" max="25" width="17.7109375" style="34" bestFit="1" customWidth="1"/>
    <col min="26" max="26" width="0.28515625" customWidth="1"/>
  </cols>
  <sheetData>
    <row r="1" spans="1:25" ht="25.5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</row>
    <row r="2" spans="1:25" ht="25.5" x14ac:dyDescent="0.2">
      <c r="A2" s="90" t="s">
        <v>160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</row>
    <row r="3" spans="1:25" ht="25.5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5" spans="1:25" ht="24" x14ac:dyDescent="0.2">
      <c r="A5" s="101" t="s">
        <v>377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</row>
    <row r="7" spans="1:25" ht="21" x14ac:dyDescent="0.4">
      <c r="E7" s="98" t="s">
        <v>176</v>
      </c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Y7" s="12" t="s">
        <v>177</v>
      </c>
    </row>
    <row r="8" spans="1:25" ht="42" x14ac:dyDescent="0.4">
      <c r="A8" s="12" t="s">
        <v>378</v>
      </c>
      <c r="B8" s="35"/>
      <c r="C8" s="12" t="s">
        <v>379</v>
      </c>
      <c r="D8" s="35"/>
      <c r="E8" s="14" t="s">
        <v>117</v>
      </c>
      <c r="F8" s="36"/>
      <c r="G8" s="14" t="s">
        <v>13</v>
      </c>
      <c r="H8" s="36"/>
      <c r="I8" s="14" t="s">
        <v>116</v>
      </c>
      <c r="J8" s="36"/>
      <c r="K8" s="14" t="s">
        <v>380</v>
      </c>
      <c r="L8" s="36"/>
      <c r="M8" s="14" t="s">
        <v>381</v>
      </c>
      <c r="N8" s="36"/>
      <c r="O8" s="14" t="s">
        <v>382</v>
      </c>
      <c r="P8" s="36"/>
      <c r="Q8" s="14" t="s">
        <v>383</v>
      </c>
      <c r="R8" s="36"/>
      <c r="S8" s="14" t="s">
        <v>384</v>
      </c>
      <c r="T8" s="36"/>
      <c r="U8" s="14" t="s">
        <v>385</v>
      </c>
      <c r="V8" s="36"/>
      <c r="W8" s="14" t="s">
        <v>386</v>
      </c>
      <c r="X8" s="35"/>
      <c r="Y8" s="14" t="s">
        <v>386</v>
      </c>
    </row>
    <row r="9" spans="1:25" ht="18.75" x14ac:dyDescent="0.4">
      <c r="A9" s="26" t="s">
        <v>387</v>
      </c>
      <c r="B9" s="35"/>
      <c r="C9" s="26" t="s">
        <v>388</v>
      </c>
      <c r="D9" s="35"/>
      <c r="E9" s="26" t="s">
        <v>343</v>
      </c>
      <c r="F9" s="35"/>
      <c r="G9" s="76">
        <v>42000000</v>
      </c>
      <c r="H9" s="81"/>
      <c r="I9" s="76">
        <v>23</v>
      </c>
      <c r="J9" s="81"/>
      <c r="K9" s="76">
        <v>966000000</v>
      </c>
      <c r="L9" s="81"/>
      <c r="M9" s="76">
        <v>798205297</v>
      </c>
      <c r="N9" s="81"/>
      <c r="O9" s="76">
        <v>0</v>
      </c>
      <c r="P9" s="81"/>
      <c r="Q9" s="76">
        <v>248541</v>
      </c>
      <c r="R9" s="81"/>
      <c r="S9" s="76">
        <v>0</v>
      </c>
      <c r="T9" s="81"/>
      <c r="U9" s="76">
        <v>0</v>
      </c>
      <c r="V9" s="81"/>
      <c r="W9" s="76">
        <v>167546162</v>
      </c>
      <c r="X9" s="81"/>
      <c r="Y9" s="76">
        <v>167546162</v>
      </c>
    </row>
    <row r="10" spans="1:25" ht="18.75" x14ac:dyDescent="0.4">
      <c r="A10" s="27" t="s">
        <v>389</v>
      </c>
      <c r="B10" s="35"/>
      <c r="C10" s="27" t="s">
        <v>390</v>
      </c>
      <c r="D10" s="35"/>
      <c r="E10" s="27" t="s">
        <v>391</v>
      </c>
      <c r="F10" s="35"/>
      <c r="G10" s="78">
        <v>284000000</v>
      </c>
      <c r="H10" s="81"/>
      <c r="I10" s="78">
        <v>12.162599999999999</v>
      </c>
      <c r="J10" s="81"/>
      <c r="K10" s="78">
        <v>3454178400</v>
      </c>
      <c r="L10" s="81"/>
      <c r="M10" s="78">
        <v>13912416626</v>
      </c>
      <c r="N10" s="81"/>
      <c r="O10" s="78">
        <v>0</v>
      </c>
      <c r="P10" s="81"/>
      <c r="Q10" s="78">
        <v>888103</v>
      </c>
      <c r="R10" s="81"/>
      <c r="S10" s="78">
        <v>0</v>
      </c>
      <c r="T10" s="81"/>
      <c r="U10" s="78">
        <v>5039466</v>
      </c>
      <c r="V10" s="81"/>
      <c r="W10" s="78">
        <v>10457350123</v>
      </c>
      <c r="X10" s="81"/>
      <c r="Y10" s="78">
        <v>10457350123</v>
      </c>
    </row>
    <row r="11" spans="1:25" ht="18.75" x14ac:dyDescent="0.4">
      <c r="A11" s="27" t="s">
        <v>389</v>
      </c>
      <c r="B11" s="35"/>
      <c r="C11" s="27" t="s">
        <v>392</v>
      </c>
      <c r="D11" s="35"/>
      <c r="E11" s="27" t="s">
        <v>128</v>
      </c>
      <c r="F11" s="35"/>
      <c r="G11" s="78">
        <v>1000</v>
      </c>
      <c r="H11" s="81"/>
      <c r="I11" s="78">
        <v>0</v>
      </c>
      <c r="J11" s="81"/>
      <c r="K11" s="78">
        <v>0</v>
      </c>
      <c r="L11" s="81"/>
      <c r="M11" s="78">
        <v>1000</v>
      </c>
      <c r="N11" s="81"/>
      <c r="O11" s="78">
        <v>1092746</v>
      </c>
      <c r="P11" s="81"/>
      <c r="Q11" s="78">
        <v>650</v>
      </c>
      <c r="R11" s="81"/>
      <c r="S11" s="78">
        <v>6500</v>
      </c>
      <c r="T11" s="81"/>
      <c r="U11" s="78">
        <v>25722</v>
      </c>
      <c r="V11" s="81"/>
      <c r="W11" s="78">
        <v>-1098896</v>
      </c>
      <c r="X11" s="81"/>
      <c r="Y11" s="78">
        <v>-1098896</v>
      </c>
    </row>
    <row r="12" spans="1:25" ht="18.75" x14ac:dyDescent="0.4">
      <c r="A12" s="27" t="s">
        <v>389</v>
      </c>
      <c r="B12" s="35"/>
      <c r="C12" s="27" t="s">
        <v>392</v>
      </c>
      <c r="D12" s="35"/>
      <c r="E12" s="27" t="s">
        <v>128</v>
      </c>
      <c r="F12" s="35"/>
      <c r="G12" s="78">
        <v>1135000</v>
      </c>
      <c r="H12" s="81"/>
      <c r="I12" s="78">
        <v>0</v>
      </c>
      <c r="J12" s="81"/>
      <c r="K12" s="78">
        <v>0</v>
      </c>
      <c r="L12" s="81"/>
      <c r="M12" s="78">
        <v>1134708</v>
      </c>
      <c r="N12" s="81"/>
      <c r="O12" s="78">
        <v>0</v>
      </c>
      <c r="P12" s="81"/>
      <c r="Q12" s="78">
        <v>0</v>
      </c>
      <c r="R12" s="81"/>
      <c r="S12" s="78">
        <v>0</v>
      </c>
      <c r="T12" s="81"/>
      <c r="U12" s="78">
        <v>25722</v>
      </c>
      <c r="V12" s="81"/>
      <c r="W12" s="78">
        <v>1134708</v>
      </c>
      <c r="X12" s="81"/>
      <c r="Y12" s="78">
        <v>1134708</v>
      </c>
    </row>
    <row r="13" spans="1:25" ht="18.75" x14ac:dyDescent="0.4">
      <c r="A13" s="27" t="s">
        <v>393</v>
      </c>
      <c r="B13" s="35"/>
      <c r="C13" s="27" t="s">
        <v>394</v>
      </c>
      <c r="D13" s="35"/>
      <c r="E13" s="35"/>
      <c r="F13" s="35"/>
      <c r="G13" s="78">
        <v>0</v>
      </c>
      <c r="H13" s="81"/>
      <c r="I13" s="78">
        <v>0</v>
      </c>
      <c r="J13" s="81"/>
      <c r="K13" s="78">
        <v>0</v>
      </c>
      <c r="L13" s="81"/>
      <c r="M13" s="78">
        <v>0</v>
      </c>
      <c r="N13" s="81"/>
      <c r="O13" s="78">
        <v>0</v>
      </c>
      <c r="P13" s="81"/>
      <c r="Q13" s="78">
        <v>0</v>
      </c>
      <c r="R13" s="81"/>
      <c r="S13" s="78">
        <v>0</v>
      </c>
      <c r="T13" s="81"/>
      <c r="U13" s="78">
        <v>0</v>
      </c>
      <c r="V13" s="81"/>
      <c r="W13" s="78">
        <v>0</v>
      </c>
      <c r="X13" s="81"/>
      <c r="Y13" s="78">
        <v>-110876</v>
      </c>
    </row>
    <row r="14" spans="1:25" ht="18.75" x14ac:dyDescent="0.4">
      <c r="A14" s="27" t="s">
        <v>393</v>
      </c>
      <c r="B14" s="35"/>
      <c r="C14" s="27" t="s">
        <v>395</v>
      </c>
      <c r="D14" s="35"/>
      <c r="E14" s="35"/>
      <c r="F14" s="35"/>
      <c r="G14" s="78">
        <v>0</v>
      </c>
      <c r="H14" s="81"/>
      <c r="I14" s="78">
        <v>0</v>
      </c>
      <c r="J14" s="81"/>
      <c r="K14" s="78">
        <v>0</v>
      </c>
      <c r="L14" s="81"/>
      <c r="M14" s="78">
        <v>0</v>
      </c>
      <c r="N14" s="81"/>
      <c r="O14" s="78">
        <v>0</v>
      </c>
      <c r="P14" s="81"/>
      <c r="Q14" s="78">
        <v>0</v>
      </c>
      <c r="R14" s="81"/>
      <c r="S14" s="78">
        <v>0</v>
      </c>
      <c r="T14" s="81"/>
      <c r="U14" s="78">
        <v>0</v>
      </c>
      <c r="V14" s="81"/>
      <c r="W14" s="78">
        <v>0</v>
      </c>
      <c r="X14" s="81"/>
      <c r="Y14" s="78">
        <v>59796209.100000001</v>
      </c>
    </row>
    <row r="15" spans="1:25" ht="18.75" x14ac:dyDescent="0.4">
      <c r="A15" s="27" t="s">
        <v>393</v>
      </c>
      <c r="B15" s="35"/>
      <c r="C15" s="27" t="s">
        <v>396</v>
      </c>
      <c r="D15" s="35"/>
      <c r="E15" s="35"/>
      <c r="F15" s="35"/>
      <c r="G15" s="78">
        <v>0</v>
      </c>
      <c r="H15" s="81"/>
      <c r="I15" s="78">
        <v>0</v>
      </c>
      <c r="J15" s="81"/>
      <c r="K15" s="78">
        <v>0</v>
      </c>
      <c r="L15" s="81"/>
      <c r="M15" s="78">
        <v>0</v>
      </c>
      <c r="N15" s="81"/>
      <c r="O15" s="78">
        <v>0</v>
      </c>
      <c r="P15" s="81"/>
      <c r="Q15" s="78">
        <v>0</v>
      </c>
      <c r="R15" s="81"/>
      <c r="S15" s="78">
        <v>0</v>
      </c>
      <c r="T15" s="81"/>
      <c r="U15" s="78">
        <v>0</v>
      </c>
      <c r="V15" s="81"/>
      <c r="W15" s="78">
        <v>0</v>
      </c>
      <c r="X15" s="81"/>
      <c r="Y15" s="78">
        <v>-2</v>
      </c>
    </row>
    <row r="16" spans="1:25" ht="18.75" x14ac:dyDescent="0.4">
      <c r="A16" s="27" t="s">
        <v>397</v>
      </c>
      <c r="B16" s="35"/>
      <c r="C16" s="27" t="s">
        <v>398</v>
      </c>
      <c r="D16" s="35"/>
      <c r="E16" s="35"/>
      <c r="F16" s="35"/>
      <c r="G16" s="78">
        <v>0</v>
      </c>
      <c r="H16" s="81"/>
      <c r="I16" s="78">
        <v>0</v>
      </c>
      <c r="J16" s="81"/>
      <c r="K16" s="78">
        <v>0</v>
      </c>
      <c r="L16" s="81"/>
      <c r="M16" s="78">
        <v>0</v>
      </c>
      <c r="N16" s="81"/>
      <c r="O16" s="78">
        <v>0</v>
      </c>
      <c r="P16" s="81"/>
      <c r="Q16" s="78">
        <v>0</v>
      </c>
      <c r="R16" s="81"/>
      <c r="S16" s="78">
        <v>0</v>
      </c>
      <c r="T16" s="81"/>
      <c r="U16" s="78">
        <v>0</v>
      </c>
      <c r="V16" s="81"/>
      <c r="W16" s="78">
        <v>0</v>
      </c>
      <c r="X16" s="81"/>
      <c r="Y16" s="78">
        <v>-3393873</v>
      </c>
    </row>
    <row r="17" spans="1:25" ht="18.75" x14ac:dyDescent="0.4">
      <c r="A17" s="27" t="s">
        <v>389</v>
      </c>
      <c r="B17" s="35"/>
      <c r="C17" s="27" t="s">
        <v>399</v>
      </c>
      <c r="D17" s="35"/>
      <c r="E17" s="35"/>
      <c r="F17" s="35"/>
      <c r="G17" s="78">
        <v>0</v>
      </c>
      <c r="H17" s="81"/>
      <c r="I17" s="78">
        <v>0</v>
      </c>
      <c r="J17" s="81"/>
      <c r="K17" s="78">
        <v>0</v>
      </c>
      <c r="L17" s="81"/>
      <c r="M17" s="78">
        <v>0</v>
      </c>
      <c r="N17" s="81"/>
      <c r="O17" s="78">
        <v>0</v>
      </c>
      <c r="P17" s="81"/>
      <c r="Q17" s="78">
        <v>0</v>
      </c>
      <c r="R17" s="81"/>
      <c r="S17" s="78">
        <v>0</v>
      </c>
      <c r="T17" s="81"/>
      <c r="U17" s="78">
        <v>0</v>
      </c>
      <c r="V17" s="81"/>
      <c r="W17" s="78">
        <v>0</v>
      </c>
      <c r="X17" s="81"/>
      <c r="Y17" s="78">
        <v>62712371.300000198</v>
      </c>
    </row>
    <row r="18" spans="1:25" ht="18.75" x14ac:dyDescent="0.4">
      <c r="A18" s="27" t="s">
        <v>389</v>
      </c>
      <c r="B18" s="35"/>
      <c r="C18" s="27" t="s">
        <v>399</v>
      </c>
      <c r="D18" s="35"/>
      <c r="E18" s="35"/>
      <c r="F18" s="35"/>
      <c r="G18" s="78">
        <v>0</v>
      </c>
      <c r="H18" s="81"/>
      <c r="I18" s="78">
        <v>0</v>
      </c>
      <c r="J18" s="81"/>
      <c r="K18" s="78">
        <v>0</v>
      </c>
      <c r="L18" s="81"/>
      <c r="M18" s="78">
        <v>0</v>
      </c>
      <c r="N18" s="81"/>
      <c r="O18" s="78">
        <v>0</v>
      </c>
      <c r="P18" s="81"/>
      <c r="Q18" s="78">
        <v>0</v>
      </c>
      <c r="R18" s="81"/>
      <c r="S18" s="78">
        <v>0</v>
      </c>
      <c r="T18" s="81"/>
      <c r="U18" s="78">
        <v>0</v>
      </c>
      <c r="V18" s="81"/>
      <c r="W18" s="78">
        <v>0</v>
      </c>
      <c r="X18" s="81"/>
      <c r="Y18" s="78">
        <v>670750356</v>
      </c>
    </row>
    <row r="19" spans="1:25" ht="18.75" x14ac:dyDescent="0.4">
      <c r="A19" s="27" t="s">
        <v>389</v>
      </c>
      <c r="B19" s="35"/>
      <c r="C19" s="27" t="s">
        <v>400</v>
      </c>
      <c r="D19" s="35"/>
      <c r="E19" s="35"/>
      <c r="F19" s="35"/>
      <c r="G19" s="78">
        <v>0</v>
      </c>
      <c r="H19" s="81"/>
      <c r="I19" s="78">
        <v>0</v>
      </c>
      <c r="J19" s="81"/>
      <c r="K19" s="78">
        <v>0</v>
      </c>
      <c r="L19" s="81"/>
      <c r="M19" s="78">
        <v>0</v>
      </c>
      <c r="N19" s="81"/>
      <c r="O19" s="78">
        <v>0</v>
      </c>
      <c r="P19" s="81"/>
      <c r="Q19" s="78">
        <v>0</v>
      </c>
      <c r="R19" s="81"/>
      <c r="S19" s="78">
        <v>0</v>
      </c>
      <c r="T19" s="81"/>
      <c r="U19" s="78">
        <v>0</v>
      </c>
      <c r="V19" s="81"/>
      <c r="W19" s="78">
        <v>0</v>
      </c>
      <c r="X19" s="81"/>
      <c r="Y19" s="78">
        <v>-1059</v>
      </c>
    </row>
    <row r="20" spans="1:25" ht="18.75" x14ac:dyDescent="0.4">
      <c r="A20" s="27" t="s">
        <v>389</v>
      </c>
      <c r="B20" s="35"/>
      <c r="C20" s="27" t="s">
        <v>401</v>
      </c>
      <c r="D20" s="35"/>
      <c r="E20" s="35"/>
      <c r="F20" s="35"/>
      <c r="G20" s="78">
        <v>0</v>
      </c>
      <c r="H20" s="81"/>
      <c r="I20" s="78">
        <v>0</v>
      </c>
      <c r="J20" s="81"/>
      <c r="K20" s="78">
        <v>0</v>
      </c>
      <c r="L20" s="81"/>
      <c r="M20" s="78">
        <v>0</v>
      </c>
      <c r="N20" s="81"/>
      <c r="O20" s="78">
        <v>0</v>
      </c>
      <c r="P20" s="81"/>
      <c r="Q20" s="78">
        <v>0</v>
      </c>
      <c r="R20" s="81"/>
      <c r="S20" s="78">
        <v>0</v>
      </c>
      <c r="T20" s="81"/>
      <c r="U20" s="78">
        <v>0</v>
      </c>
      <c r="V20" s="81"/>
      <c r="W20" s="78">
        <v>0</v>
      </c>
      <c r="X20" s="81"/>
      <c r="Y20" s="78">
        <v>-8056174</v>
      </c>
    </row>
    <row r="21" spans="1:25" ht="18.75" x14ac:dyDescent="0.4">
      <c r="A21" s="27" t="s">
        <v>389</v>
      </c>
      <c r="B21" s="35"/>
      <c r="C21" s="27" t="s">
        <v>402</v>
      </c>
      <c r="D21" s="35"/>
      <c r="E21" s="35"/>
      <c r="F21" s="35"/>
      <c r="G21" s="78">
        <v>0</v>
      </c>
      <c r="H21" s="81"/>
      <c r="I21" s="78">
        <v>0</v>
      </c>
      <c r="J21" s="81"/>
      <c r="K21" s="78">
        <v>0</v>
      </c>
      <c r="L21" s="81"/>
      <c r="M21" s="78">
        <v>0</v>
      </c>
      <c r="N21" s="81"/>
      <c r="O21" s="78">
        <v>0</v>
      </c>
      <c r="P21" s="81"/>
      <c r="Q21" s="78">
        <v>0</v>
      </c>
      <c r="R21" s="81"/>
      <c r="S21" s="78">
        <v>0</v>
      </c>
      <c r="T21" s="81"/>
      <c r="U21" s="78">
        <v>0</v>
      </c>
      <c r="V21" s="81"/>
      <c r="W21" s="78">
        <v>0</v>
      </c>
      <c r="X21" s="81"/>
      <c r="Y21" s="78">
        <v>-1254342</v>
      </c>
    </row>
    <row r="22" spans="1:25" ht="18.75" x14ac:dyDescent="0.4">
      <c r="A22" s="27" t="s">
        <v>389</v>
      </c>
      <c r="B22" s="35"/>
      <c r="C22" s="27" t="s">
        <v>403</v>
      </c>
      <c r="D22" s="35"/>
      <c r="E22" s="35"/>
      <c r="F22" s="35"/>
      <c r="G22" s="78">
        <v>0</v>
      </c>
      <c r="H22" s="81"/>
      <c r="I22" s="78">
        <v>0</v>
      </c>
      <c r="J22" s="81"/>
      <c r="K22" s="78">
        <v>0</v>
      </c>
      <c r="L22" s="81"/>
      <c r="M22" s="78">
        <v>0</v>
      </c>
      <c r="N22" s="81"/>
      <c r="O22" s="78">
        <v>0</v>
      </c>
      <c r="P22" s="81"/>
      <c r="Q22" s="78">
        <v>0</v>
      </c>
      <c r="R22" s="81"/>
      <c r="S22" s="78">
        <v>0</v>
      </c>
      <c r="T22" s="81"/>
      <c r="U22" s="78">
        <v>0</v>
      </c>
      <c r="V22" s="81"/>
      <c r="W22" s="78">
        <v>0</v>
      </c>
      <c r="X22" s="81"/>
      <c r="Y22" s="78">
        <v>-38136529269</v>
      </c>
    </row>
    <row r="23" spans="1:25" ht="18.75" x14ac:dyDescent="0.4">
      <c r="A23" s="27" t="s">
        <v>389</v>
      </c>
      <c r="B23" s="35"/>
      <c r="C23" s="27" t="s">
        <v>403</v>
      </c>
      <c r="D23" s="35"/>
      <c r="E23" s="35"/>
      <c r="F23" s="35"/>
      <c r="G23" s="78">
        <v>0</v>
      </c>
      <c r="H23" s="81"/>
      <c r="I23" s="78">
        <v>0</v>
      </c>
      <c r="J23" s="81"/>
      <c r="K23" s="78">
        <v>0</v>
      </c>
      <c r="L23" s="81"/>
      <c r="M23" s="78">
        <v>0</v>
      </c>
      <c r="N23" s="81"/>
      <c r="O23" s="78">
        <v>0</v>
      </c>
      <c r="P23" s="81"/>
      <c r="Q23" s="78">
        <v>0</v>
      </c>
      <c r="R23" s="81"/>
      <c r="S23" s="78">
        <v>0</v>
      </c>
      <c r="T23" s="81"/>
      <c r="U23" s="78">
        <v>0</v>
      </c>
      <c r="V23" s="81"/>
      <c r="W23" s="78">
        <v>0</v>
      </c>
      <c r="X23" s="81"/>
      <c r="Y23" s="78">
        <v>1581142752</v>
      </c>
    </row>
    <row r="24" spans="1:25" ht="18.75" x14ac:dyDescent="0.4">
      <c r="A24" s="27" t="s">
        <v>389</v>
      </c>
      <c r="B24" s="35"/>
      <c r="C24" s="27" t="s">
        <v>404</v>
      </c>
      <c r="D24" s="35"/>
      <c r="E24" s="35"/>
      <c r="F24" s="35"/>
      <c r="G24" s="78">
        <v>0</v>
      </c>
      <c r="H24" s="81"/>
      <c r="I24" s="78">
        <v>0</v>
      </c>
      <c r="J24" s="81"/>
      <c r="K24" s="78">
        <v>0</v>
      </c>
      <c r="L24" s="81"/>
      <c r="M24" s="78">
        <v>0</v>
      </c>
      <c r="N24" s="81"/>
      <c r="O24" s="78">
        <v>0</v>
      </c>
      <c r="P24" s="81"/>
      <c r="Q24" s="78">
        <v>0</v>
      </c>
      <c r="R24" s="81"/>
      <c r="S24" s="78">
        <v>0</v>
      </c>
      <c r="T24" s="81"/>
      <c r="U24" s="78">
        <v>0</v>
      </c>
      <c r="V24" s="81"/>
      <c r="W24" s="78">
        <v>0</v>
      </c>
      <c r="X24" s="81"/>
      <c r="Y24" s="78">
        <v>-2858681</v>
      </c>
    </row>
    <row r="25" spans="1:25" ht="18.75" x14ac:dyDescent="0.4">
      <c r="A25" s="27" t="s">
        <v>389</v>
      </c>
      <c r="B25" s="35"/>
      <c r="C25" s="27" t="s">
        <v>404</v>
      </c>
      <c r="D25" s="35"/>
      <c r="E25" s="35"/>
      <c r="F25" s="35"/>
      <c r="G25" s="78">
        <v>0</v>
      </c>
      <c r="H25" s="81"/>
      <c r="I25" s="78">
        <v>0</v>
      </c>
      <c r="J25" s="81"/>
      <c r="K25" s="78">
        <v>0</v>
      </c>
      <c r="L25" s="81"/>
      <c r="M25" s="78">
        <v>0</v>
      </c>
      <c r="N25" s="81"/>
      <c r="O25" s="78">
        <v>0</v>
      </c>
      <c r="P25" s="81"/>
      <c r="Q25" s="78">
        <v>0</v>
      </c>
      <c r="R25" s="81"/>
      <c r="S25" s="78">
        <v>0</v>
      </c>
      <c r="T25" s="81"/>
      <c r="U25" s="78">
        <v>0</v>
      </c>
      <c r="V25" s="81"/>
      <c r="W25" s="78">
        <v>0</v>
      </c>
      <c r="X25" s="81"/>
      <c r="Y25" s="78">
        <v>3689051</v>
      </c>
    </row>
    <row r="26" spans="1:25" ht="18.75" x14ac:dyDescent="0.4">
      <c r="A26" s="27" t="s">
        <v>389</v>
      </c>
      <c r="B26" s="35"/>
      <c r="C26" s="27" t="s">
        <v>405</v>
      </c>
      <c r="D26" s="35"/>
      <c r="E26" s="35"/>
      <c r="F26" s="35"/>
      <c r="G26" s="78">
        <v>0</v>
      </c>
      <c r="H26" s="81"/>
      <c r="I26" s="78">
        <v>0</v>
      </c>
      <c r="J26" s="81"/>
      <c r="K26" s="78">
        <v>0</v>
      </c>
      <c r="L26" s="81"/>
      <c r="M26" s="78">
        <v>0</v>
      </c>
      <c r="N26" s="81"/>
      <c r="O26" s="78">
        <v>0</v>
      </c>
      <c r="P26" s="81"/>
      <c r="Q26" s="78">
        <v>0</v>
      </c>
      <c r="R26" s="81"/>
      <c r="S26" s="78">
        <v>0</v>
      </c>
      <c r="T26" s="81"/>
      <c r="U26" s="78">
        <v>0</v>
      </c>
      <c r="V26" s="81"/>
      <c r="W26" s="78">
        <v>0</v>
      </c>
      <c r="X26" s="81"/>
      <c r="Y26" s="78">
        <v>-18588574</v>
      </c>
    </row>
    <row r="27" spans="1:25" ht="18.75" x14ac:dyDescent="0.4">
      <c r="A27" s="27" t="s">
        <v>389</v>
      </c>
      <c r="B27" s="35"/>
      <c r="C27" s="27" t="s">
        <v>405</v>
      </c>
      <c r="D27" s="35"/>
      <c r="E27" s="35"/>
      <c r="F27" s="35"/>
      <c r="G27" s="78">
        <v>0</v>
      </c>
      <c r="H27" s="81"/>
      <c r="I27" s="78">
        <v>0</v>
      </c>
      <c r="J27" s="81"/>
      <c r="K27" s="78">
        <v>0</v>
      </c>
      <c r="L27" s="81"/>
      <c r="M27" s="78">
        <v>0</v>
      </c>
      <c r="N27" s="81"/>
      <c r="O27" s="78">
        <v>0</v>
      </c>
      <c r="P27" s="81"/>
      <c r="Q27" s="78">
        <v>0</v>
      </c>
      <c r="R27" s="81"/>
      <c r="S27" s="78">
        <v>0</v>
      </c>
      <c r="T27" s="81"/>
      <c r="U27" s="78">
        <v>0</v>
      </c>
      <c r="V27" s="81"/>
      <c r="W27" s="78">
        <v>0</v>
      </c>
      <c r="X27" s="81"/>
      <c r="Y27" s="78">
        <v>29979278</v>
      </c>
    </row>
    <row r="28" spans="1:25" ht="18.75" x14ac:dyDescent="0.4">
      <c r="A28" s="27" t="s">
        <v>389</v>
      </c>
      <c r="B28" s="35"/>
      <c r="C28" s="27" t="s">
        <v>406</v>
      </c>
      <c r="D28" s="35"/>
      <c r="E28" s="35"/>
      <c r="F28" s="35"/>
      <c r="G28" s="78">
        <v>0</v>
      </c>
      <c r="H28" s="81"/>
      <c r="I28" s="78">
        <v>0</v>
      </c>
      <c r="J28" s="81"/>
      <c r="K28" s="78">
        <v>0</v>
      </c>
      <c r="L28" s="81"/>
      <c r="M28" s="78">
        <v>0</v>
      </c>
      <c r="N28" s="81"/>
      <c r="O28" s="78">
        <v>0</v>
      </c>
      <c r="P28" s="81"/>
      <c r="Q28" s="78">
        <v>0</v>
      </c>
      <c r="R28" s="81"/>
      <c r="S28" s="78">
        <v>0</v>
      </c>
      <c r="T28" s="81"/>
      <c r="U28" s="78">
        <v>0</v>
      </c>
      <c r="V28" s="81"/>
      <c r="W28" s="78">
        <v>0</v>
      </c>
      <c r="X28" s="81"/>
      <c r="Y28" s="78">
        <v>-5902</v>
      </c>
    </row>
    <row r="29" spans="1:25" ht="18.75" x14ac:dyDescent="0.4">
      <c r="A29" s="27" t="s">
        <v>389</v>
      </c>
      <c r="B29" s="35"/>
      <c r="C29" s="27" t="s">
        <v>407</v>
      </c>
      <c r="D29" s="35"/>
      <c r="E29" s="35"/>
      <c r="F29" s="35"/>
      <c r="G29" s="78">
        <v>0</v>
      </c>
      <c r="H29" s="81"/>
      <c r="I29" s="78">
        <v>0</v>
      </c>
      <c r="J29" s="81"/>
      <c r="K29" s="78">
        <v>0</v>
      </c>
      <c r="L29" s="81"/>
      <c r="M29" s="78">
        <v>0</v>
      </c>
      <c r="N29" s="81"/>
      <c r="O29" s="78">
        <v>0</v>
      </c>
      <c r="P29" s="81"/>
      <c r="Q29" s="78">
        <v>0</v>
      </c>
      <c r="R29" s="81"/>
      <c r="S29" s="78">
        <v>0</v>
      </c>
      <c r="T29" s="81"/>
      <c r="U29" s="78">
        <v>0</v>
      </c>
      <c r="V29" s="81"/>
      <c r="W29" s="78">
        <v>0</v>
      </c>
      <c r="X29" s="81"/>
      <c r="Y29" s="78">
        <v>-111519053421</v>
      </c>
    </row>
    <row r="30" spans="1:25" ht="18.75" x14ac:dyDescent="0.4">
      <c r="A30" s="27" t="s">
        <v>389</v>
      </c>
      <c r="B30" s="35"/>
      <c r="C30" s="27" t="s">
        <v>407</v>
      </c>
      <c r="D30" s="35"/>
      <c r="E30" s="35"/>
      <c r="F30" s="35"/>
      <c r="G30" s="78">
        <v>0</v>
      </c>
      <c r="H30" s="81"/>
      <c r="I30" s="78">
        <v>0</v>
      </c>
      <c r="J30" s="81"/>
      <c r="K30" s="78">
        <v>0</v>
      </c>
      <c r="L30" s="81"/>
      <c r="M30" s="78">
        <v>0</v>
      </c>
      <c r="N30" s="81"/>
      <c r="O30" s="78">
        <v>0</v>
      </c>
      <c r="P30" s="81"/>
      <c r="Q30" s="78">
        <v>0</v>
      </c>
      <c r="R30" s="81"/>
      <c r="S30" s="78">
        <v>0</v>
      </c>
      <c r="T30" s="81"/>
      <c r="U30" s="78">
        <v>0</v>
      </c>
      <c r="V30" s="81"/>
      <c r="W30" s="78">
        <v>0</v>
      </c>
      <c r="X30" s="81"/>
      <c r="Y30" s="78">
        <v>13371556</v>
      </c>
    </row>
    <row r="31" spans="1:25" ht="18.75" x14ac:dyDescent="0.4">
      <c r="A31" s="27" t="s">
        <v>389</v>
      </c>
      <c r="B31" s="35"/>
      <c r="C31" s="27" t="s">
        <v>408</v>
      </c>
      <c r="D31" s="35"/>
      <c r="E31" s="35"/>
      <c r="F31" s="35"/>
      <c r="G31" s="78">
        <v>0</v>
      </c>
      <c r="H31" s="81"/>
      <c r="I31" s="78">
        <v>0</v>
      </c>
      <c r="J31" s="81"/>
      <c r="K31" s="78">
        <v>0</v>
      </c>
      <c r="L31" s="81"/>
      <c r="M31" s="78">
        <v>0</v>
      </c>
      <c r="N31" s="81"/>
      <c r="O31" s="78">
        <v>0</v>
      </c>
      <c r="P31" s="81"/>
      <c r="Q31" s="78">
        <v>0</v>
      </c>
      <c r="R31" s="81"/>
      <c r="S31" s="78">
        <v>0</v>
      </c>
      <c r="T31" s="81"/>
      <c r="U31" s="78">
        <v>0</v>
      </c>
      <c r="V31" s="81"/>
      <c r="W31" s="78">
        <v>0</v>
      </c>
      <c r="X31" s="81"/>
      <c r="Y31" s="78">
        <v>21956345</v>
      </c>
    </row>
    <row r="32" spans="1:25" ht="18.75" x14ac:dyDescent="0.4">
      <c r="A32" s="27" t="s">
        <v>389</v>
      </c>
      <c r="B32" s="35"/>
      <c r="C32" s="27" t="s">
        <v>409</v>
      </c>
      <c r="D32" s="35"/>
      <c r="E32" s="35"/>
      <c r="F32" s="35"/>
      <c r="G32" s="78">
        <v>0</v>
      </c>
      <c r="H32" s="81"/>
      <c r="I32" s="78">
        <v>0</v>
      </c>
      <c r="J32" s="81"/>
      <c r="K32" s="78">
        <v>0</v>
      </c>
      <c r="L32" s="81"/>
      <c r="M32" s="78">
        <v>0</v>
      </c>
      <c r="N32" s="81"/>
      <c r="O32" s="78">
        <v>0</v>
      </c>
      <c r="P32" s="81"/>
      <c r="Q32" s="78">
        <v>0</v>
      </c>
      <c r="R32" s="81"/>
      <c r="S32" s="78">
        <v>0</v>
      </c>
      <c r="T32" s="81"/>
      <c r="U32" s="78">
        <v>0</v>
      </c>
      <c r="V32" s="81"/>
      <c r="W32" s="78">
        <v>0</v>
      </c>
      <c r="X32" s="81"/>
      <c r="Y32" s="78">
        <v>16969452</v>
      </c>
    </row>
    <row r="33" spans="1:25" ht="18.75" x14ac:dyDescent="0.4">
      <c r="A33" s="27" t="s">
        <v>389</v>
      </c>
      <c r="B33" s="35"/>
      <c r="C33" s="27" t="s">
        <v>409</v>
      </c>
      <c r="D33" s="35"/>
      <c r="E33" s="35"/>
      <c r="F33" s="35"/>
      <c r="G33" s="78">
        <v>0</v>
      </c>
      <c r="H33" s="81"/>
      <c r="I33" s="78">
        <v>0</v>
      </c>
      <c r="J33" s="81"/>
      <c r="K33" s="78">
        <v>0</v>
      </c>
      <c r="L33" s="81"/>
      <c r="M33" s="78">
        <v>0</v>
      </c>
      <c r="N33" s="81"/>
      <c r="O33" s="78">
        <v>0</v>
      </c>
      <c r="P33" s="81"/>
      <c r="Q33" s="78">
        <v>0</v>
      </c>
      <c r="R33" s="81"/>
      <c r="S33" s="78">
        <v>0</v>
      </c>
      <c r="T33" s="81"/>
      <c r="U33" s="78">
        <v>0</v>
      </c>
      <c r="V33" s="81"/>
      <c r="W33" s="78">
        <v>0</v>
      </c>
      <c r="X33" s="81"/>
      <c r="Y33" s="78">
        <v>-2689</v>
      </c>
    </row>
    <row r="34" spans="1:25" ht="18.75" x14ac:dyDescent="0.4">
      <c r="A34" s="27" t="s">
        <v>389</v>
      </c>
      <c r="B34" s="35"/>
      <c r="C34" s="27" t="s">
        <v>409</v>
      </c>
      <c r="D34" s="35"/>
      <c r="E34" s="35"/>
      <c r="F34" s="35"/>
      <c r="G34" s="78">
        <v>0</v>
      </c>
      <c r="H34" s="81"/>
      <c r="I34" s="78">
        <v>0</v>
      </c>
      <c r="J34" s="81"/>
      <c r="K34" s="78">
        <v>0</v>
      </c>
      <c r="L34" s="81"/>
      <c r="M34" s="78">
        <v>0</v>
      </c>
      <c r="N34" s="81"/>
      <c r="O34" s="78">
        <v>0</v>
      </c>
      <c r="P34" s="81"/>
      <c r="Q34" s="78">
        <v>0</v>
      </c>
      <c r="R34" s="81"/>
      <c r="S34" s="78">
        <v>0</v>
      </c>
      <c r="T34" s="81"/>
      <c r="U34" s="78">
        <v>0</v>
      </c>
      <c r="V34" s="81"/>
      <c r="W34" s="78">
        <v>0</v>
      </c>
      <c r="X34" s="81"/>
      <c r="Y34" s="78">
        <v>172955453</v>
      </c>
    </row>
    <row r="35" spans="1:25" ht="18.75" x14ac:dyDescent="0.4">
      <c r="A35" s="27" t="s">
        <v>389</v>
      </c>
      <c r="B35" s="35"/>
      <c r="C35" s="27" t="s">
        <v>410</v>
      </c>
      <c r="D35" s="35"/>
      <c r="E35" s="35"/>
      <c r="F35" s="35"/>
      <c r="G35" s="78">
        <v>0</v>
      </c>
      <c r="H35" s="81"/>
      <c r="I35" s="78">
        <v>0</v>
      </c>
      <c r="J35" s="81"/>
      <c r="K35" s="78">
        <v>0</v>
      </c>
      <c r="L35" s="81"/>
      <c r="M35" s="78">
        <v>0</v>
      </c>
      <c r="N35" s="81"/>
      <c r="O35" s="78">
        <v>0</v>
      </c>
      <c r="P35" s="81"/>
      <c r="Q35" s="78">
        <v>0</v>
      </c>
      <c r="R35" s="81"/>
      <c r="S35" s="78">
        <v>0</v>
      </c>
      <c r="T35" s="81"/>
      <c r="U35" s="78">
        <v>0</v>
      </c>
      <c r="V35" s="81"/>
      <c r="W35" s="78">
        <v>0</v>
      </c>
      <c r="X35" s="81"/>
      <c r="Y35" s="78">
        <v>280060538.80000001</v>
      </c>
    </row>
    <row r="36" spans="1:25" ht="18.75" x14ac:dyDescent="0.4">
      <c r="A36" s="27" t="s">
        <v>389</v>
      </c>
      <c r="B36" s="35"/>
      <c r="C36" s="27" t="s">
        <v>399</v>
      </c>
      <c r="D36" s="35"/>
      <c r="E36" s="35"/>
      <c r="F36" s="35"/>
      <c r="G36" s="78">
        <v>0</v>
      </c>
      <c r="H36" s="81"/>
      <c r="I36" s="78">
        <v>0</v>
      </c>
      <c r="J36" s="81"/>
      <c r="K36" s="78">
        <v>0</v>
      </c>
      <c r="L36" s="81"/>
      <c r="M36" s="78">
        <v>0</v>
      </c>
      <c r="N36" s="81"/>
      <c r="O36" s="78">
        <v>0</v>
      </c>
      <c r="P36" s="81"/>
      <c r="Q36" s="78">
        <v>0</v>
      </c>
      <c r="R36" s="81"/>
      <c r="S36" s="78">
        <v>0</v>
      </c>
      <c r="T36" s="81"/>
      <c r="U36" s="78">
        <v>0</v>
      </c>
      <c r="V36" s="81"/>
      <c r="W36" s="78">
        <v>0</v>
      </c>
      <c r="X36" s="81"/>
      <c r="Y36" s="78">
        <v>-226927821.80000001</v>
      </c>
    </row>
    <row r="37" spans="1:25" ht="18.75" x14ac:dyDescent="0.4">
      <c r="A37" s="27" t="s">
        <v>389</v>
      </c>
      <c r="B37" s="35"/>
      <c r="C37" s="27" t="s">
        <v>411</v>
      </c>
      <c r="D37" s="35"/>
      <c r="E37" s="35"/>
      <c r="F37" s="35"/>
      <c r="G37" s="78">
        <v>0</v>
      </c>
      <c r="H37" s="81"/>
      <c r="I37" s="78">
        <v>0</v>
      </c>
      <c r="J37" s="81"/>
      <c r="K37" s="78">
        <v>0</v>
      </c>
      <c r="L37" s="81"/>
      <c r="M37" s="78">
        <v>0</v>
      </c>
      <c r="N37" s="81"/>
      <c r="O37" s="78">
        <v>0</v>
      </c>
      <c r="P37" s="81"/>
      <c r="Q37" s="78">
        <v>0</v>
      </c>
      <c r="R37" s="81"/>
      <c r="S37" s="78">
        <v>0</v>
      </c>
      <c r="T37" s="81"/>
      <c r="U37" s="78">
        <v>0</v>
      </c>
      <c r="V37" s="81"/>
      <c r="W37" s="78">
        <v>0</v>
      </c>
      <c r="X37" s="81"/>
      <c r="Y37" s="78">
        <v>271910262.60000002</v>
      </c>
    </row>
    <row r="38" spans="1:25" ht="18.75" x14ac:dyDescent="0.4">
      <c r="A38" s="27" t="s">
        <v>389</v>
      </c>
      <c r="B38" s="35"/>
      <c r="C38" s="27" t="s">
        <v>411</v>
      </c>
      <c r="D38" s="35"/>
      <c r="E38" s="35"/>
      <c r="F38" s="35"/>
      <c r="G38" s="78">
        <v>0</v>
      </c>
      <c r="H38" s="81"/>
      <c r="I38" s="78">
        <v>0</v>
      </c>
      <c r="J38" s="81"/>
      <c r="K38" s="78">
        <v>0</v>
      </c>
      <c r="L38" s="81"/>
      <c r="M38" s="78">
        <v>0</v>
      </c>
      <c r="N38" s="81"/>
      <c r="O38" s="78">
        <v>0</v>
      </c>
      <c r="P38" s="81"/>
      <c r="Q38" s="78">
        <v>0</v>
      </c>
      <c r="R38" s="81"/>
      <c r="S38" s="78">
        <v>0</v>
      </c>
      <c r="T38" s="81"/>
      <c r="U38" s="78">
        <v>0</v>
      </c>
      <c r="V38" s="81"/>
      <c r="W38" s="78">
        <v>0</v>
      </c>
      <c r="X38" s="81"/>
      <c r="Y38" s="78">
        <v>-34739390.5</v>
      </c>
    </row>
    <row r="39" spans="1:25" ht="18.75" x14ac:dyDescent="0.4">
      <c r="A39" s="27" t="s">
        <v>389</v>
      </c>
      <c r="B39" s="35"/>
      <c r="C39" s="27" t="s">
        <v>411</v>
      </c>
      <c r="D39" s="35"/>
      <c r="E39" s="35"/>
      <c r="F39" s="35"/>
      <c r="G39" s="78">
        <v>0</v>
      </c>
      <c r="H39" s="81"/>
      <c r="I39" s="78">
        <v>0</v>
      </c>
      <c r="J39" s="81"/>
      <c r="K39" s="78">
        <v>0</v>
      </c>
      <c r="L39" s="81"/>
      <c r="M39" s="78">
        <v>0</v>
      </c>
      <c r="N39" s="81"/>
      <c r="O39" s="78">
        <v>0</v>
      </c>
      <c r="P39" s="81"/>
      <c r="Q39" s="78">
        <v>0</v>
      </c>
      <c r="R39" s="81"/>
      <c r="S39" s="78">
        <v>0</v>
      </c>
      <c r="T39" s="81"/>
      <c r="U39" s="78">
        <v>0</v>
      </c>
      <c r="V39" s="81"/>
      <c r="W39" s="78">
        <v>0</v>
      </c>
      <c r="X39" s="81"/>
      <c r="Y39" s="78">
        <v>-533928119</v>
      </c>
    </row>
    <row r="40" spans="1:25" ht="18.75" x14ac:dyDescent="0.4">
      <c r="A40" s="27" t="s">
        <v>389</v>
      </c>
      <c r="B40" s="35"/>
      <c r="C40" s="27" t="s">
        <v>412</v>
      </c>
      <c r="D40" s="35"/>
      <c r="E40" s="35"/>
      <c r="F40" s="35"/>
      <c r="G40" s="78">
        <v>0</v>
      </c>
      <c r="H40" s="81"/>
      <c r="I40" s="78">
        <v>0</v>
      </c>
      <c r="J40" s="81"/>
      <c r="K40" s="78">
        <v>0</v>
      </c>
      <c r="L40" s="81"/>
      <c r="M40" s="78">
        <v>0</v>
      </c>
      <c r="N40" s="81"/>
      <c r="O40" s="78">
        <v>0</v>
      </c>
      <c r="P40" s="81"/>
      <c r="Q40" s="78">
        <v>0</v>
      </c>
      <c r="R40" s="81"/>
      <c r="S40" s="78">
        <v>0</v>
      </c>
      <c r="T40" s="81"/>
      <c r="U40" s="78">
        <v>0</v>
      </c>
      <c r="V40" s="81"/>
      <c r="W40" s="78">
        <v>0</v>
      </c>
      <c r="X40" s="81"/>
      <c r="Y40" s="78">
        <v>-1439053773</v>
      </c>
    </row>
    <row r="41" spans="1:25" ht="18.75" x14ac:dyDescent="0.4">
      <c r="A41" s="21" t="s">
        <v>413</v>
      </c>
      <c r="B41" s="74"/>
      <c r="C41" s="21" t="s">
        <v>414</v>
      </c>
      <c r="D41" s="35"/>
      <c r="E41" s="74"/>
      <c r="F41" s="35"/>
      <c r="G41" s="79">
        <v>0</v>
      </c>
      <c r="H41" s="81"/>
      <c r="I41" s="79">
        <v>0</v>
      </c>
      <c r="J41" s="81"/>
      <c r="K41" s="79">
        <v>0</v>
      </c>
      <c r="L41" s="81"/>
      <c r="M41" s="79">
        <v>0</v>
      </c>
      <c r="N41" s="81"/>
      <c r="O41" s="79">
        <v>0</v>
      </c>
      <c r="P41" s="81"/>
      <c r="Q41" s="79">
        <v>0</v>
      </c>
      <c r="R41" s="81"/>
      <c r="S41" s="79">
        <v>0</v>
      </c>
      <c r="T41" s="81"/>
      <c r="U41" s="79">
        <v>0</v>
      </c>
      <c r="V41" s="81"/>
      <c r="W41" s="79">
        <v>0</v>
      </c>
      <c r="X41" s="81"/>
      <c r="Y41" s="79">
        <v>-2037708.8000000101</v>
      </c>
    </row>
    <row r="42" spans="1:25" ht="21" x14ac:dyDescent="0.4">
      <c r="A42" s="92" t="s">
        <v>112</v>
      </c>
      <c r="B42" s="92"/>
      <c r="C42" s="92"/>
      <c r="D42" s="35"/>
      <c r="E42" s="30"/>
      <c r="F42" s="35"/>
      <c r="G42" s="80"/>
      <c r="H42" s="81"/>
      <c r="I42" s="80"/>
      <c r="J42" s="81"/>
      <c r="K42" s="80">
        <f>SUM(K9:K41)</f>
        <v>4420178400</v>
      </c>
      <c r="L42" s="81"/>
      <c r="M42" s="80">
        <f>SUM(M9:M41)</f>
        <v>14711757631</v>
      </c>
      <c r="N42" s="81"/>
      <c r="O42" s="80">
        <f>SUM(O9:O41)</f>
        <v>1092746</v>
      </c>
      <c r="P42" s="81"/>
      <c r="Q42" s="80">
        <f>SUM(Q9:Q41)</f>
        <v>1137294</v>
      </c>
      <c r="R42" s="81"/>
      <c r="S42" s="80">
        <f>SUM(S9:S41)</f>
        <v>6500</v>
      </c>
      <c r="T42" s="81"/>
      <c r="U42" s="80">
        <f>SUM(U9:U41)</f>
        <v>5090910</v>
      </c>
      <c r="V42" s="81"/>
      <c r="W42" s="80">
        <f>SUM(W9:W41)</f>
        <v>10624932097</v>
      </c>
      <c r="X42" s="81"/>
      <c r="Y42" s="80">
        <f>SUM(Y9:Y41)</f>
        <v>-138116315953.29999</v>
      </c>
    </row>
    <row r="43" spans="1:25" x14ac:dyDescent="0.4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</row>
  </sheetData>
  <mergeCells count="6">
    <mergeCell ref="A42:C42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5"/>
  <sheetViews>
    <sheetView rightToLeft="1" workbookViewId="0">
      <selection activeCell="C10" sqref="C10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4.7109375" bestFit="1" customWidth="1"/>
    <col min="4" max="4" width="1.28515625" customWidth="1"/>
    <col min="5" max="5" width="19.7109375" bestFit="1" customWidth="1"/>
    <col min="6" max="6" width="1.28515625" customWidth="1"/>
    <col min="7" max="7" width="19.7109375" bestFit="1" customWidth="1"/>
    <col min="8" max="8" width="1.28515625" customWidth="1"/>
    <col min="9" max="9" width="27" bestFit="1" customWidth="1"/>
    <col min="10" max="10" width="1.28515625" customWidth="1"/>
    <col min="11" max="11" width="14.7109375" bestFit="1" customWidth="1"/>
    <col min="12" max="12" width="1.28515625" customWidth="1"/>
    <col min="13" max="13" width="19.7109375" bestFit="1" customWidth="1"/>
    <col min="14" max="14" width="1.28515625" customWidth="1"/>
    <col min="15" max="15" width="19.7109375" bestFit="1" customWidth="1"/>
    <col min="16" max="16" width="1.28515625" customWidth="1"/>
    <col min="17" max="17" width="20.85546875" customWidth="1"/>
    <col min="18" max="18" width="1.28515625" customWidth="1"/>
    <col min="19" max="19" width="0.28515625" customWidth="1"/>
  </cols>
  <sheetData>
    <row r="1" spans="1:18" ht="25.5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 ht="25.5" x14ac:dyDescent="0.2">
      <c r="A2" s="90" t="s">
        <v>160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18" ht="25.5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5" spans="1:18" ht="24" x14ac:dyDescent="0.2">
      <c r="A5" s="101" t="s">
        <v>415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</row>
    <row r="6" spans="1:18" ht="21" x14ac:dyDescent="0.2">
      <c r="A6" s="98" t="s">
        <v>163</v>
      </c>
      <c r="B6" s="15"/>
      <c r="C6" s="98" t="s">
        <v>176</v>
      </c>
      <c r="D6" s="98"/>
      <c r="E6" s="98"/>
      <c r="F6" s="98"/>
      <c r="G6" s="98"/>
      <c r="H6" s="98"/>
      <c r="I6" s="98"/>
      <c r="J6" s="15"/>
      <c r="K6" s="98" t="s">
        <v>177</v>
      </c>
      <c r="L6" s="98"/>
      <c r="M6" s="98"/>
      <c r="N6" s="98"/>
      <c r="O6" s="98"/>
      <c r="P6" s="98"/>
      <c r="Q6" s="98"/>
      <c r="R6" s="98"/>
    </row>
    <row r="7" spans="1:18" ht="21" x14ac:dyDescent="0.2">
      <c r="A7" s="98"/>
      <c r="B7" s="15"/>
      <c r="C7" s="14" t="s">
        <v>13</v>
      </c>
      <c r="D7" s="16"/>
      <c r="E7" s="14" t="s">
        <v>15</v>
      </c>
      <c r="F7" s="16"/>
      <c r="G7" s="14" t="s">
        <v>375</v>
      </c>
      <c r="H7" s="16"/>
      <c r="I7" s="14" t="s">
        <v>416</v>
      </c>
      <c r="J7" s="15"/>
      <c r="K7" s="14" t="s">
        <v>13</v>
      </c>
      <c r="L7" s="16"/>
      <c r="M7" s="14" t="s">
        <v>15</v>
      </c>
      <c r="N7" s="16"/>
      <c r="O7" s="14" t="s">
        <v>375</v>
      </c>
      <c r="P7" s="16"/>
      <c r="Q7" s="119" t="s">
        <v>416</v>
      </c>
      <c r="R7" s="119"/>
    </row>
    <row r="8" spans="1:18" ht="18.75" x14ac:dyDescent="0.2">
      <c r="A8" s="26" t="s">
        <v>87</v>
      </c>
      <c r="B8" s="15"/>
      <c r="C8" s="76">
        <v>71100000</v>
      </c>
      <c r="D8" s="77"/>
      <c r="E8" s="76">
        <v>1015627843350</v>
      </c>
      <c r="F8" s="77"/>
      <c r="G8" s="76">
        <v>871981161133</v>
      </c>
      <c r="H8" s="77"/>
      <c r="I8" s="76">
        <v>143646682217</v>
      </c>
      <c r="J8" s="77"/>
      <c r="K8" s="76">
        <v>71100000</v>
      </c>
      <c r="L8" s="77"/>
      <c r="M8" s="76">
        <v>1015627843350</v>
      </c>
      <c r="N8" s="77"/>
      <c r="O8" s="76">
        <v>1163044060151</v>
      </c>
      <c r="P8" s="77"/>
      <c r="Q8" s="100">
        <v>-147416216801</v>
      </c>
      <c r="R8" s="100"/>
    </row>
    <row r="9" spans="1:18" ht="18.75" x14ac:dyDescent="0.2">
      <c r="A9" s="27" t="s">
        <v>44</v>
      </c>
      <c r="B9" s="15"/>
      <c r="C9" s="78">
        <v>20000000</v>
      </c>
      <c r="D9" s="77"/>
      <c r="E9" s="78">
        <v>20099691000</v>
      </c>
      <c r="F9" s="77"/>
      <c r="G9" s="78">
        <v>23101722000</v>
      </c>
      <c r="H9" s="77"/>
      <c r="I9" s="78">
        <v>-3002031000</v>
      </c>
      <c r="J9" s="77"/>
      <c r="K9" s="78">
        <v>20000000</v>
      </c>
      <c r="L9" s="77"/>
      <c r="M9" s="78">
        <v>20099691000</v>
      </c>
      <c r="N9" s="77"/>
      <c r="O9" s="78">
        <v>25343496361</v>
      </c>
      <c r="P9" s="77"/>
      <c r="Q9" s="94">
        <v>-5243805361</v>
      </c>
      <c r="R9" s="94"/>
    </row>
    <row r="10" spans="1:18" ht="18.75" x14ac:dyDescent="0.2">
      <c r="A10" s="27" t="s">
        <v>60</v>
      </c>
      <c r="B10" s="15"/>
      <c r="C10" s="78">
        <v>166391411</v>
      </c>
      <c r="D10" s="77"/>
      <c r="E10" s="78">
        <v>410526230383</v>
      </c>
      <c r="F10" s="77"/>
      <c r="G10" s="78">
        <v>397624922579</v>
      </c>
      <c r="H10" s="77"/>
      <c r="I10" s="78">
        <v>12901307804</v>
      </c>
      <c r="J10" s="77"/>
      <c r="K10" s="78">
        <v>166391411</v>
      </c>
      <c r="L10" s="77"/>
      <c r="M10" s="78">
        <v>410526230383</v>
      </c>
      <c r="N10" s="77"/>
      <c r="O10" s="78">
        <v>429266260188</v>
      </c>
      <c r="P10" s="77"/>
      <c r="Q10" s="94">
        <v>-18740029804</v>
      </c>
      <c r="R10" s="94"/>
    </row>
    <row r="11" spans="1:18" ht="18.75" x14ac:dyDescent="0.2">
      <c r="A11" s="27" t="s">
        <v>38</v>
      </c>
      <c r="B11" s="15"/>
      <c r="C11" s="78">
        <v>40000000</v>
      </c>
      <c r="D11" s="77"/>
      <c r="E11" s="78">
        <v>265212540000</v>
      </c>
      <c r="F11" s="77"/>
      <c r="G11" s="78">
        <v>286286400000</v>
      </c>
      <c r="H11" s="77"/>
      <c r="I11" s="78">
        <v>-21073860000</v>
      </c>
      <c r="J11" s="77"/>
      <c r="K11" s="78">
        <v>40000000</v>
      </c>
      <c r="L11" s="77"/>
      <c r="M11" s="78">
        <v>265212540000</v>
      </c>
      <c r="N11" s="77"/>
      <c r="O11" s="78">
        <v>281762592367</v>
      </c>
      <c r="P11" s="77"/>
      <c r="Q11" s="94">
        <v>-16550052367</v>
      </c>
      <c r="R11" s="94"/>
    </row>
    <row r="12" spans="1:18" ht="18.75" x14ac:dyDescent="0.2">
      <c r="A12" s="27" t="s">
        <v>49</v>
      </c>
      <c r="B12" s="15"/>
      <c r="C12" s="78">
        <v>114000000</v>
      </c>
      <c r="D12" s="77"/>
      <c r="E12" s="78">
        <v>235369170900</v>
      </c>
      <c r="F12" s="77"/>
      <c r="G12" s="78">
        <v>243301689900</v>
      </c>
      <c r="H12" s="77"/>
      <c r="I12" s="78">
        <v>-7932519000</v>
      </c>
      <c r="J12" s="77"/>
      <c r="K12" s="78">
        <v>114000000</v>
      </c>
      <c r="L12" s="77"/>
      <c r="M12" s="78">
        <v>235369170900</v>
      </c>
      <c r="N12" s="77"/>
      <c r="O12" s="78">
        <v>364259953171</v>
      </c>
      <c r="P12" s="77"/>
      <c r="Q12" s="94">
        <v>-128890782271</v>
      </c>
      <c r="R12" s="94"/>
    </row>
    <row r="13" spans="1:18" ht="18.75" x14ac:dyDescent="0.2">
      <c r="A13" s="27" t="s">
        <v>21</v>
      </c>
      <c r="B13" s="15"/>
      <c r="C13" s="78">
        <v>400000000</v>
      </c>
      <c r="D13" s="77"/>
      <c r="E13" s="78">
        <v>1416322440000</v>
      </c>
      <c r="F13" s="77"/>
      <c r="G13" s="78">
        <v>1312543620000</v>
      </c>
      <c r="H13" s="77"/>
      <c r="I13" s="78">
        <v>103778819999</v>
      </c>
      <c r="J13" s="77"/>
      <c r="K13" s="78">
        <v>400000000</v>
      </c>
      <c r="L13" s="77"/>
      <c r="M13" s="78">
        <v>1416322440000</v>
      </c>
      <c r="N13" s="77"/>
      <c r="O13" s="78">
        <v>1397857559512</v>
      </c>
      <c r="P13" s="77"/>
      <c r="Q13" s="94">
        <v>18464880487</v>
      </c>
      <c r="R13" s="94"/>
    </row>
    <row r="14" spans="1:18" ht="18.75" x14ac:dyDescent="0.2">
      <c r="A14" s="27" t="s">
        <v>104</v>
      </c>
      <c r="B14" s="15"/>
      <c r="C14" s="78">
        <v>527000000</v>
      </c>
      <c r="D14" s="77"/>
      <c r="E14" s="78">
        <v>210593468700</v>
      </c>
      <c r="F14" s="77"/>
      <c r="G14" s="78">
        <v>223630216405</v>
      </c>
      <c r="H14" s="77"/>
      <c r="I14" s="78">
        <v>-13036747705</v>
      </c>
      <c r="J14" s="77"/>
      <c r="K14" s="78">
        <v>527000000</v>
      </c>
      <c r="L14" s="77"/>
      <c r="M14" s="78">
        <v>210593468700</v>
      </c>
      <c r="N14" s="77"/>
      <c r="O14" s="78">
        <v>223630216405</v>
      </c>
      <c r="P14" s="77"/>
      <c r="Q14" s="94">
        <v>-13036747705</v>
      </c>
      <c r="R14" s="94"/>
    </row>
    <row r="15" spans="1:18" ht="18.75" x14ac:dyDescent="0.2">
      <c r="A15" s="27" t="s">
        <v>59</v>
      </c>
      <c r="B15" s="15"/>
      <c r="C15" s="78">
        <v>110000000</v>
      </c>
      <c r="D15" s="77"/>
      <c r="E15" s="78">
        <v>523764945000</v>
      </c>
      <c r="F15" s="77"/>
      <c r="G15" s="78">
        <v>457938954000</v>
      </c>
      <c r="H15" s="77"/>
      <c r="I15" s="78">
        <v>65825990999</v>
      </c>
      <c r="J15" s="77"/>
      <c r="K15" s="78">
        <v>110000000</v>
      </c>
      <c r="L15" s="77"/>
      <c r="M15" s="78">
        <v>523764945000</v>
      </c>
      <c r="N15" s="77"/>
      <c r="O15" s="78">
        <v>520416010309</v>
      </c>
      <c r="P15" s="77"/>
      <c r="Q15" s="94">
        <v>3348934690</v>
      </c>
      <c r="R15" s="94"/>
    </row>
    <row r="16" spans="1:18" ht="18.75" x14ac:dyDescent="0.2">
      <c r="A16" s="27" t="s">
        <v>62</v>
      </c>
      <c r="B16" s="15"/>
      <c r="C16" s="78">
        <v>339541900</v>
      </c>
      <c r="D16" s="77"/>
      <c r="E16" s="78">
        <v>2865558602150</v>
      </c>
      <c r="F16" s="77"/>
      <c r="G16" s="78">
        <v>2662998457541</v>
      </c>
      <c r="H16" s="77"/>
      <c r="I16" s="78">
        <v>202560144609</v>
      </c>
      <c r="J16" s="77"/>
      <c r="K16" s="78">
        <v>339541900</v>
      </c>
      <c r="L16" s="77"/>
      <c r="M16" s="78">
        <v>2865558602150</v>
      </c>
      <c r="N16" s="77"/>
      <c r="O16" s="78">
        <v>3213311390156</v>
      </c>
      <c r="P16" s="77"/>
      <c r="Q16" s="94">
        <v>-347752788005</v>
      </c>
      <c r="R16" s="94"/>
    </row>
    <row r="17" spans="1:18" ht="18.75" x14ac:dyDescent="0.2">
      <c r="A17" s="27" t="s">
        <v>98</v>
      </c>
      <c r="B17" s="15"/>
      <c r="C17" s="78">
        <v>200000000</v>
      </c>
      <c r="D17" s="77"/>
      <c r="E17" s="78">
        <v>1167014700000</v>
      </c>
      <c r="F17" s="77"/>
      <c r="G17" s="78">
        <v>1101926377413</v>
      </c>
      <c r="H17" s="77"/>
      <c r="I17" s="78">
        <v>65088322586</v>
      </c>
      <c r="J17" s="77"/>
      <c r="K17" s="78">
        <v>200000000</v>
      </c>
      <c r="L17" s="77"/>
      <c r="M17" s="78">
        <v>1167014700000</v>
      </c>
      <c r="N17" s="77"/>
      <c r="O17" s="78">
        <v>1101926377413</v>
      </c>
      <c r="P17" s="77"/>
      <c r="Q17" s="94">
        <v>65088322586</v>
      </c>
      <c r="R17" s="94"/>
    </row>
    <row r="18" spans="1:18" ht="18.75" x14ac:dyDescent="0.2">
      <c r="A18" s="27" t="s">
        <v>39</v>
      </c>
      <c r="B18" s="15"/>
      <c r="C18" s="78">
        <v>81000000</v>
      </c>
      <c r="D18" s="77"/>
      <c r="E18" s="78">
        <v>252585122850</v>
      </c>
      <c r="F18" s="77"/>
      <c r="G18" s="78">
        <v>300171290400</v>
      </c>
      <c r="H18" s="77"/>
      <c r="I18" s="78">
        <v>-47586167550</v>
      </c>
      <c r="J18" s="77"/>
      <c r="K18" s="78">
        <v>81000000</v>
      </c>
      <c r="L18" s="77"/>
      <c r="M18" s="78">
        <v>252585122850</v>
      </c>
      <c r="N18" s="77"/>
      <c r="O18" s="78">
        <v>377488554391</v>
      </c>
      <c r="P18" s="77"/>
      <c r="Q18" s="94">
        <v>-124903431541</v>
      </c>
      <c r="R18" s="94"/>
    </row>
    <row r="19" spans="1:18" ht="18.75" x14ac:dyDescent="0.2">
      <c r="A19" s="27" t="s">
        <v>58</v>
      </c>
      <c r="B19" s="15"/>
      <c r="C19" s="78">
        <v>200000000</v>
      </c>
      <c r="D19" s="77"/>
      <c r="E19" s="78">
        <v>1236598200000</v>
      </c>
      <c r="F19" s="77"/>
      <c r="G19" s="78">
        <v>1288288800000</v>
      </c>
      <c r="H19" s="77"/>
      <c r="I19" s="78">
        <v>-51690600000</v>
      </c>
      <c r="J19" s="77"/>
      <c r="K19" s="78">
        <v>200000000</v>
      </c>
      <c r="L19" s="77"/>
      <c r="M19" s="78">
        <v>1236598200000</v>
      </c>
      <c r="N19" s="77"/>
      <c r="O19" s="78">
        <v>1449394529469</v>
      </c>
      <c r="P19" s="77"/>
      <c r="Q19" s="94">
        <v>-212796329469</v>
      </c>
      <c r="R19" s="94"/>
    </row>
    <row r="20" spans="1:18" ht="18.75" x14ac:dyDescent="0.2">
      <c r="A20" s="27" t="s">
        <v>86</v>
      </c>
      <c r="B20" s="15"/>
      <c r="C20" s="78">
        <v>93000000</v>
      </c>
      <c r="D20" s="77"/>
      <c r="E20" s="78">
        <v>264397419000</v>
      </c>
      <c r="F20" s="77"/>
      <c r="G20" s="78">
        <v>309418937550</v>
      </c>
      <c r="H20" s="77"/>
      <c r="I20" s="78">
        <v>-45021518550</v>
      </c>
      <c r="J20" s="77"/>
      <c r="K20" s="78">
        <v>93000000</v>
      </c>
      <c r="L20" s="77"/>
      <c r="M20" s="78">
        <v>264397419000</v>
      </c>
      <c r="N20" s="77"/>
      <c r="O20" s="78">
        <v>386823082099</v>
      </c>
      <c r="P20" s="77"/>
      <c r="Q20" s="94">
        <v>-122425663099</v>
      </c>
      <c r="R20" s="94"/>
    </row>
    <row r="21" spans="1:18" ht="18.75" x14ac:dyDescent="0.2">
      <c r="A21" s="27" t="s">
        <v>42</v>
      </c>
      <c r="B21" s="15"/>
      <c r="C21" s="78">
        <v>383061</v>
      </c>
      <c r="D21" s="77"/>
      <c r="E21" s="78">
        <v>17496923114</v>
      </c>
      <c r="F21" s="77"/>
      <c r="G21" s="78">
        <v>-85540781738</v>
      </c>
      <c r="H21" s="77"/>
      <c r="I21" s="78">
        <v>103037704852</v>
      </c>
      <c r="J21" s="77"/>
      <c r="K21" s="78">
        <v>383061</v>
      </c>
      <c r="L21" s="77"/>
      <c r="M21" s="78">
        <v>17496923114</v>
      </c>
      <c r="N21" s="77"/>
      <c r="O21" s="78">
        <v>27601715084</v>
      </c>
      <c r="P21" s="77"/>
      <c r="Q21" s="94">
        <v>-10104791969</v>
      </c>
      <c r="R21" s="94"/>
    </row>
    <row r="22" spans="1:18" ht="18.75" x14ac:dyDescent="0.2">
      <c r="A22" s="27" t="s">
        <v>45</v>
      </c>
      <c r="B22" s="15"/>
      <c r="C22" s="78">
        <v>21462531</v>
      </c>
      <c r="D22" s="77"/>
      <c r="E22" s="78">
        <v>47640673024</v>
      </c>
      <c r="F22" s="77"/>
      <c r="G22" s="78">
        <v>55427885587</v>
      </c>
      <c r="H22" s="77"/>
      <c r="I22" s="78">
        <v>-7787212562</v>
      </c>
      <c r="J22" s="77"/>
      <c r="K22" s="78">
        <v>21462531</v>
      </c>
      <c r="L22" s="77"/>
      <c r="M22" s="78">
        <v>47640673024</v>
      </c>
      <c r="N22" s="77"/>
      <c r="O22" s="78">
        <v>66941634189</v>
      </c>
      <c r="P22" s="77"/>
      <c r="Q22" s="94">
        <v>-19300961164</v>
      </c>
      <c r="R22" s="94"/>
    </row>
    <row r="23" spans="1:18" ht="18.75" x14ac:dyDescent="0.2">
      <c r="A23" s="27" t="s">
        <v>65</v>
      </c>
      <c r="B23" s="15"/>
      <c r="C23" s="78">
        <v>54000000</v>
      </c>
      <c r="D23" s="77"/>
      <c r="E23" s="78">
        <v>415473138000</v>
      </c>
      <c r="F23" s="77"/>
      <c r="G23" s="78">
        <v>400443102000</v>
      </c>
      <c r="H23" s="77"/>
      <c r="I23" s="78">
        <v>15030035999</v>
      </c>
      <c r="J23" s="77"/>
      <c r="K23" s="78">
        <v>54000000</v>
      </c>
      <c r="L23" s="77"/>
      <c r="M23" s="78">
        <v>415473138000</v>
      </c>
      <c r="N23" s="77"/>
      <c r="O23" s="78">
        <v>506305061855</v>
      </c>
      <c r="P23" s="77"/>
      <c r="Q23" s="94">
        <v>-90831923855</v>
      </c>
      <c r="R23" s="94"/>
    </row>
    <row r="24" spans="1:18" ht="18.75" x14ac:dyDescent="0.2">
      <c r="A24" s="27" t="s">
        <v>48</v>
      </c>
      <c r="B24" s="15"/>
      <c r="C24" s="78">
        <v>30000000</v>
      </c>
      <c r="D24" s="77"/>
      <c r="E24" s="78">
        <v>393047370000</v>
      </c>
      <c r="F24" s="77"/>
      <c r="G24" s="78">
        <v>355770495000</v>
      </c>
      <c r="H24" s="77"/>
      <c r="I24" s="78">
        <v>37276874999</v>
      </c>
      <c r="J24" s="77"/>
      <c r="K24" s="78">
        <v>30000000</v>
      </c>
      <c r="L24" s="77"/>
      <c r="M24" s="78">
        <v>393047370000</v>
      </c>
      <c r="N24" s="77"/>
      <c r="O24" s="78">
        <v>462197119853</v>
      </c>
      <c r="P24" s="77"/>
      <c r="Q24" s="94">
        <v>-69149749853</v>
      </c>
      <c r="R24" s="94"/>
    </row>
    <row r="25" spans="1:18" ht="18.75" x14ac:dyDescent="0.2">
      <c r="A25" s="27" t="s">
        <v>19</v>
      </c>
      <c r="B25" s="15"/>
      <c r="C25" s="78">
        <v>192700000</v>
      </c>
      <c r="D25" s="77"/>
      <c r="E25" s="78">
        <v>300547339515</v>
      </c>
      <c r="F25" s="77"/>
      <c r="G25" s="78">
        <v>301503268528</v>
      </c>
      <c r="H25" s="77"/>
      <c r="I25" s="78">
        <v>-955929013</v>
      </c>
      <c r="J25" s="77"/>
      <c r="K25" s="78">
        <v>192700000</v>
      </c>
      <c r="L25" s="77"/>
      <c r="M25" s="78">
        <v>300547339515</v>
      </c>
      <c r="N25" s="77"/>
      <c r="O25" s="78">
        <v>496008137400</v>
      </c>
      <c r="P25" s="77"/>
      <c r="Q25" s="94">
        <v>-195460797885</v>
      </c>
      <c r="R25" s="94"/>
    </row>
    <row r="26" spans="1:18" ht="18.75" x14ac:dyDescent="0.2">
      <c r="A26" s="27" t="s">
        <v>67</v>
      </c>
      <c r="B26" s="15"/>
      <c r="C26" s="78">
        <v>2400000</v>
      </c>
      <c r="D26" s="77"/>
      <c r="E26" s="78">
        <v>269586360000</v>
      </c>
      <c r="F26" s="77"/>
      <c r="G26" s="78">
        <v>259566336000</v>
      </c>
      <c r="H26" s="77"/>
      <c r="I26" s="78">
        <v>10020023999</v>
      </c>
      <c r="J26" s="77"/>
      <c r="K26" s="78">
        <v>2400000</v>
      </c>
      <c r="L26" s="77"/>
      <c r="M26" s="78">
        <v>269586360000</v>
      </c>
      <c r="N26" s="77"/>
      <c r="O26" s="78">
        <v>352356388422</v>
      </c>
      <c r="P26" s="77"/>
      <c r="Q26" s="94">
        <v>-82770028422</v>
      </c>
      <c r="R26" s="94"/>
    </row>
    <row r="27" spans="1:18" ht="18.75" x14ac:dyDescent="0.2">
      <c r="A27" s="27" t="s">
        <v>73</v>
      </c>
      <c r="B27" s="15"/>
      <c r="C27" s="78">
        <v>8500000</v>
      </c>
      <c r="D27" s="77"/>
      <c r="E27" s="78">
        <v>204307096500</v>
      </c>
      <c r="F27" s="77"/>
      <c r="G27" s="78">
        <v>207940349250</v>
      </c>
      <c r="H27" s="77"/>
      <c r="I27" s="78">
        <v>-3633252750</v>
      </c>
      <c r="J27" s="77"/>
      <c r="K27" s="78">
        <v>8500000</v>
      </c>
      <c r="L27" s="77"/>
      <c r="M27" s="78">
        <v>204307096500</v>
      </c>
      <c r="N27" s="77"/>
      <c r="O27" s="78">
        <v>290179785167</v>
      </c>
      <c r="P27" s="77"/>
      <c r="Q27" s="94">
        <v>-85872688667</v>
      </c>
      <c r="R27" s="94"/>
    </row>
    <row r="28" spans="1:18" ht="18.75" x14ac:dyDescent="0.2">
      <c r="A28" s="27" t="s">
        <v>90</v>
      </c>
      <c r="B28" s="15"/>
      <c r="C28" s="78">
        <v>97300000</v>
      </c>
      <c r="D28" s="77"/>
      <c r="E28" s="78">
        <v>118966909950</v>
      </c>
      <c r="F28" s="77"/>
      <c r="G28" s="78">
        <v>111225961272</v>
      </c>
      <c r="H28" s="77"/>
      <c r="I28" s="78">
        <v>7740948677</v>
      </c>
      <c r="J28" s="77"/>
      <c r="K28" s="78">
        <v>97300000</v>
      </c>
      <c r="L28" s="77"/>
      <c r="M28" s="78">
        <v>118966909950</v>
      </c>
      <c r="N28" s="77"/>
      <c r="O28" s="78">
        <v>152117669956</v>
      </c>
      <c r="P28" s="77"/>
      <c r="Q28" s="94">
        <v>-33150760006</v>
      </c>
      <c r="R28" s="94"/>
    </row>
    <row r="29" spans="1:18" ht="18.75" x14ac:dyDescent="0.2">
      <c r="A29" s="27" t="s">
        <v>64</v>
      </c>
      <c r="B29" s="15"/>
      <c r="C29" s="78">
        <v>31000000</v>
      </c>
      <c r="D29" s="77"/>
      <c r="E29" s="78">
        <v>465931116000</v>
      </c>
      <c r="F29" s="77"/>
      <c r="G29" s="78">
        <v>466547427000</v>
      </c>
      <c r="H29" s="77"/>
      <c r="I29" s="78">
        <v>-616311000</v>
      </c>
      <c r="J29" s="77"/>
      <c r="K29" s="78">
        <v>31000000</v>
      </c>
      <c r="L29" s="77"/>
      <c r="M29" s="78">
        <v>465931116000</v>
      </c>
      <c r="N29" s="77"/>
      <c r="O29" s="78">
        <v>461725240896</v>
      </c>
      <c r="P29" s="77"/>
      <c r="Q29" s="94">
        <v>4205875103</v>
      </c>
      <c r="R29" s="94"/>
    </row>
    <row r="30" spans="1:18" ht="18.75" x14ac:dyDescent="0.2">
      <c r="A30" s="27" t="s">
        <v>28</v>
      </c>
      <c r="B30" s="15"/>
      <c r="C30" s="78">
        <v>50000000</v>
      </c>
      <c r="D30" s="77"/>
      <c r="E30" s="78">
        <v>874764000000</v>
      </c>
      <c r="F30" s="77"/>
      <c r="G30" s="78">
        <v>831466565993</v>
      </c>
      <c r="H30" s="77"/>
      <c r="I30" s="78">
        <v>43297434006</v>
      </c>
      <c r="J30" s="77"/>
      <c r="K30" s="78">
        <v>50000000</v>
      </c>
      <c r="L30" s="77"/>
      <c r="M30" s="78">
        <v>874764000000</v>
      </c>
      <c r="N30" s="77"/>
      <c r="O30" s="78">
        <v>874245443481</v>
      </c>
      <c r="P30" s="77"/>
      <c r="Q30" s="94">
        <v>518556518</v>
      </c>
      <c r="R30" s="94"/>
    </row>
    <row r="31" spans="1:18" ht="18.75" x14ac:dyDescent="0.2">
      <c r="A31" s="27" t="s">
        <v>26</v>
      </c>
      <c r="B31" s="15"/>
      <c r="C31" s="78">
        <v>194000000</v>
      </c>
      <c r="D31" s="77"/>
      <c r="E31" s="78">
        <v>670331653200</v>
      </c>
      <c r="F31" s="77"/>
      <c r="G31" s="78">
        <v>505237807105</v>
      </c>
      <c r="H31" s="77"/>
      <c r="I31" s="78">
        <v>165093846095</v>
      </c>
      <c r="J31" s="77"/>
      <c r="K31" s="78">
        <v>194000000</v>
      </c>
      <c r="L31" s="77"/>
      <c r="M31" s="78">
        <v>670331653200</v>
      </c>
      <c r="N31" s="77"/>
      <c r="O31" s="78">
        <v>707547310869</v>
      </c>
      <c r="P31" s="77"/>
      <c r="Q31" s="94">
        <v>-37215657669</v>
      </c>
      <c r="R31" s="94"/>
    </row>
    <row r="32" spans="1:18" ht="18.75" x14ac:dyDescent="0.2">
      <c r="A32" s="27" t="s">
        <v>84</v>
      </c>
      <c r="B32" s="15"/>
      <c r="C32" s="78">
        <v>21534321</v>
      </c>
      <c r="D32" s="77"/>
      <c r="E32" s="78">
        <v>40136609606</v>
      </c>
      <c r="F32" s="77"/>
      <c r="G32" s="78">
        <v>39794110537</v>
      </c>
      <c r="H32" s="77"/>
      <c r="I32" s="78">
        <v>342499069</v>
      </c>
      <c r="J32" s="77"/>
      <c r="K32" s="78">
        <v>21534321</v>
      </c>
      <c r="L32" s="77"/>
      <c r="M32" s="78">
        <v>40136609606</v>
      </c>
      <c r="N32" s="77"/>
      <c r="O32" s="78">
        <v>72820493085</v>
      </c>
      <c r="P32" s="77"/>
      <c r="Q32" s="94">
        <v>-32683883478</v>
      </c>
      <c r="R32" s="94"/>
    </row>
    <row r="33" spans="1:18" ht="18.75" x14ac:dyDescent="0.2">
      <c r="A33" s="27" t="s">
        <v>99</v>
      </c>
      <c r="B33" s="15"/>
      <c r="C33" s="78">
        <v>62000000</v>
      </c>
      <c r="D33" s="77"/>
      <c r="E33" s="78">
        <v>102061101600</v>
      </c>
      <c r="F33" s="77"/>
      <c r="G33" s="78">
        <v>99725738512</v>
      </c>
      <c r="H33" s="77"/>
      <c r="I33" s="78">
        <v>2335363087</v>
      </c>
      <c r="J33" s="77"/>
      <c r="K33" s="78">
        <v>62000000</v>
      </c>
      <c r="L33" s="77"/>
      <c r="M33" s="78">
        <v>102061101600</v>
      </c>
      <c r="N33" s="77"/>
      <c r="O33" s="78">
        <v>99725738512</v>
      </c>
      <c r="P33" s="77"/>
      <c r="Q33" s="94">
        <v>2335363087</v>
      </c>
      <c r="R33" s="94"/>
    </row>
    <row r="34" spans="1:18" ht="18.75" x14ac:dyDescent="0.2">
      <c r="A34" s="27" t="s">
        <v>25</v>
      </c>
      <c r="B34" s="15"/>
      <c r="C34" s="78">
        <v>100000000</v>
      </c>
      <c r="D34" s="77"/>
      <c r="E34" s="78">
        <v>402590250000</v>
      </c>
      <c r="F34" s="77"/>
      <c r="G34" s="78">
        <v>373066965000</v>
      </c>
      <c r="H34" s="77"/>
      <c r="I34" s="78">
        <v>29523284999</v>
      </c>
      <c r="J34" s="77"/>
      <c r="K34" s="78">
        <v>100000000</v>
      </c>
      <c r="L34" s="77"/>
      <c r="M34" s="78">
        <v>402590250000</v>
      </c>
      <c r="N34" s="77"/>
      <c r="O34" s="78">
        <v>423757154048</v>
      </c>
      <c r="P34" s="77"/>
      <c r="Q34" s="94">
        <v>-21166904048</v>
      </c>
      <c r="R34" s="94"/>
    </row>
    <row r="35" spans="1:18" ht="18.75" x14ac:dyDescent="0.2">
      <c r="A35" s="27" t="s">
        <v>24</v>
      </c>
      <c r="B35" s="15"/>
      <c r="C35" s="78">
        <v>31000000</v>
      </c>
      <c r="D35" s="77"/>
      <c r="E35" s="78">
        <v>146558755800</v>
      </c>
      <c r="F35" s="77"/>
      <c r="G35" s="78">
        <v>124217482050</v>
      </c>
      <c r="H35" s="77"/>
      <c r="I35" s="78">
        <v>22341273750</v>
      </c>
      <c r="J35" s="77"/>
      <c r="K35" s="78">
        <v>31000000</v>
      </c>
      <c r="L35" s="77"/>
      <c r="M35" s="78">
        <v>146558755800</v>
      </c>
      <c r="N35" s="77"/>
      <c r="O35" s="78">
        <v>172980554061</v>
      </c>
      <c r="P35" s="77"/>
      <c r="Q35" s="94">
        <v>-26421798261</v>
      </c>
      <c r="R35" s="94"/>
    </row>
    <row r="36" spans="1:18" ht="18.75" x14ac:dyDescent="0.2">
      <c r="A36" s="27" t="s">
        <v>100</v>
      </c>
      <c r="B36" s="15"/>
      <c r="C36" s="78">
        <v>10000000</v>
      </c>
      <c r="D36" s="77"/>
      <c r="E36" s="78">
        <v>54374535000</v>
      </c>
      <c r="F36" s="77"/>
      <c r="G36" s="78">
        <v>56252153600</v>
      </c>
      <c r="H36" s="77"/>
      <c r="I36" s="78">
        <v>-1877618600</v>
      </c>
      <c r="J36" s="77"/>
      <c r="K36" s="78">
        <v>10000000</v>
      </c>
      <c r="L36" s="77"/>
      <c r="M36" s="78">
        <v>54374535000</v>
      </c>
      <c r="N36" s="77"/>
      <c r="O36" s="78">
        <v>56252153600</v>
      </c>
      <c r="P36" s="77"/>
      <c r="Q36" s="94">
        <v>-1877618600</v>
      </c>
      <c r="R36" s="94"/>
    </row>
    <row r="37" spans="1:18" ht="18.75" x14ac:dyDescent="0.2">
      <c r="A37" s="27" t="s">
        <v>66</v>
      </c>
      <c r="B37" s="15"/>
      <c r="C37" s="78">
        <v>1200000</v>
      </c>
      <c r="D37" s="77"/>
      <c r="E37" s="78">
        <v>137417472000</v>
      </c>
      <c r="F37" s="77"/>
      <c r="G37" s="78">
        <v>116841723302</v>
      </c>
      <c r="H37" s="77"/>
      <c r="I37" s="78">
        <v>20575748698</v>
      </c>
      <c r="J37" s="77"/>
      <c r="K37" s="78">
        <v>1200000</v>
      </c>
      <c r="L37" s="77"/>
      <c r="M37" s="78">
        <v>137417472000</v>
      </c>
      <c r="N37" s="77"/>
      <c r="O37" s="78">
        <v>138132463798</v>
      </c>
      <c r="P37" s="77"/>
      <c r="Q37" s="94">
        <v>-714991798</v>
      </c>
      <c r="R37" s="94"/>
    </row>
    <row r="38" spans="1:18" ht="18.75" x14ac:dyDescent="0.2">
      <c r="A38" s="27" t="s">
        <v>102</v>
      </c>
      <c r="B38" s="15"/>
      <c r="C38" s="78">
        <v>13651504</v>
      </c>
      <c r="D38" s="77"/>
      <c r="E38" s="78">
        <v>62287573960</v>
      </c>
      <c r="F38" s="77"/>
      <c r="G38" s="78">
        <v>62855193938</v>
      </c>
      <c r="H38" s="77"/>
      <c r="I38" s="78">
        <v>-567619977</v>
      </c>
      <c r="J38" s="77"/>
      <c r="K38" s="78">
        <v>13651504</v>
      </c>
      <c r="L38" s="77"/>
      <c r="M38" s="78">
        <v>62287573960</v>
      </c>
      <c r="N38" s="77"/>
      <c r="O38" s="78">
        <v>62855193938</v>
      </c>
      <c r="P38" s="77"/>
      <c r="Q38" s="94">
        <v>-567619977</v>
      </c>
      <c r="R38" s="94"/>
    </row>
    <row r="39" spans="1:18" ht="18.75" x14ac:dyDescent="0.2">
      <c r="A39" s="27" t="s">
        <v>50</v>
      </c>
      <c r="B39" s="15"/>
      <c r="C39" s="78">
        <v>80000000</v>
      </c>
      <c r="D39" s="77"/>
      <c r="E39" s="78">
        <v>407162880000</v>
      </c>
      <c r="F39" s="77"/>
      <c r="G39" s="78">
        <v>455392205500</v>
      </c>
      <c r="H39" s="77"/>
      <c r="I39" s="78">
        <v>-48229325500</v>
      </c>
      <c r="J39" s="77"/>
      <c r="K39" s="78">
        <v>80000000</v>
      </c>
      <c r="L39" s="77"/>
      <c r="M39" s="78">
        <v>407162880000</v>
      </c>
      <c r="N39" s="77"/>
      <c r="O39" s="78">
        <v>403384729876</v>
      </c>
      <c r="P39" s="77"/>
      <c r="Q39" s="94">
        <v>3778150123</v>
      </c>
      <c r="R39" s="94"/>
    </row>
    <row r="40" spans="1:18" ht="18.75" x14ac:dyDescent="0.2">
      <c r="A40" s="27" t="s">
        <v>35</v>
      </c>
      <c r="B40" s="15"/>
      <c r="C40" s="78">
        <v>17200000</v>
      </c>
      <c r="D40" s="77"/>
      <c r="E40" s="78">
        <v>127548543600</v>
      </c>
      <c r="F40" s="77"/>
      <c r="G40" s="78">
        <v>123545244218</v>
      </c>
      <c r="H40" s="77"/>
      <c r="I40" s="78">
        <v>4003299381</v>
      </c>
      <c r="J40" s="77"/>
      <c r="K40" s="78">
        <v>17200000</v>
      </c>
      <c r="L40" s="77"/>
      <c r="M40" s="78">
        <v>127548543600</v>
      </c>
      <c r="N40" s="77"/>
      <c r="O40" s="78">
        <v>123624957418</v>
      </c>
      <c r="P40" s="77"/>
      <c r="Q40" s="94">
        <v>3923586181</v>
      </c>
      <c r="R40" s="94"/>
    </row>
    <row r="41" spans="1:18" ht="18.75" x14ac:dyDescent="0.2">
      <c r="A41" s="27" t="s">
        <v>89</v>
      </c>
      <c r="B41" s="15"/>
      <c r="C41" s="78">
        <v>55000000</v>
      </c>
      <c r="D41" s="77"/>
      <c r="E41" s="78">
        <v>176757000750</v>
      </c>
      <c r="F41" s="77"/>
      <c r="G41" s="78">
        <v>196712554500</v>
      </c>
      <c r="H41" s="77"/>
      <c r="I41" s="78">
        <v>-19955553750</v>
      </c>
      <c r="J41" s="77"/>
      <c r="K41" s="78">
        <v>55000000</v>
      </c>
      <c r="L41" s="77"/>
      <c r="M41" s="78">
        <v>176757000750</v>
      </c>
      <c r="N41" s="77"/>
      <c r="O41" s="78">
        <v>257228626415</v>
      </c>
      <c r="P41" s="77"/>
      <c r="Q41" s="94">
        <v>-80471625665</v>
      </c>
      <c r="R41" s="94"/>
    </row>
    <row r="42" spans="1:18" ht="18.75" x14ac:dyDescent="0.2">
      <c r="A42" s="27" t="s">
        <v>108</v>
      </c>
      <c r="B42" s="15"/>
      <c r="C42" s="78">
        <v>1000000000</v>
      </c>
      <c r="D42" s="77"/>
      <c r="E42" s="78">
        <v>389667600000</v>
      </c>
      <c r="F42" s="77"/>
      <c r="G42" s="78">
        <v>341807388800</v>
      </c>
      <c r="H42" s="77"/>
      <c r="I42" s="78">
        <v>47860211199</v>
      </c>
      <c r="J42" s="77"/>
      <c r="K42" s="78">
        <v>1000000000</v>
      </c>
      <c r="L42" s="77"/>
      <c r="M42" s="78">
        <v>389667600000</v>
      </c>
      <c r="N42" s="77"/>
      <c r="O42" s="78">
        <v>341807388800</v>
      </c>
      <c r="P42" s="77"/>
      <c r="Q42" s="94">
        <v>47860211199</v>
      </c>
      <c r="R42" s="94"/>
    </row>
    <row r="43" spans="1:18" ht="18.75" x14ac:dyDescent="0.2">
      <c r="A43" s="27" t="s">
        <v>23</v>
      </c>
      <c r="B43" s="15"/>
      <c r="C43" s="78">
        <v>236000000</v>
      </c>
      <c r="D43" s="77"/>
      <c r="E43" s="78">
        <v>481155985800</v>
      </c>
      <c r="F43" s="77"/>
      <c r="G43" s="78">
        <v>503911778400</v>
      </c>
      <c r="H43" s="77"/>
      <c r="I43" s="78">
        <v>-22755792600</v>
      </c>
      <c r="J43" s="77"/>
      <c r="K43" s="78">
        <v>236000000</v>
      </c>
      <c r="L43" s="77"/>
      <c r="M43" s="78">
        <v>481155985800</v>
      </c>
      <c r="N43" s="77"/>
      <c r="O43" s="78">
        <v>458667924720</v>
      </c>
      <c r="P43" s="77"/>
      <c r="Q43" s="94">
        <v>22488061079</v>
      </c>
      <c r="R43" s="94"/>
    </row>
    <row r="44" spans="1:18" ht="18.75" x14ac:dyDescent="0.2">
      <c r="A44" s="27" t="s">
        <v>27</v>
      </c>
      <c r="B44" s="15"/>
      <c r="C44" s="78">
        <v>38000000</v>
      </c>
      <c r="D44" s="77"/>
      <c r="E44" s="78">
        <v>385293780000</v>
      </c>
      <c r="F44" s="77"/>
      <c r="G44" s="78">
        <v>355326381032</v>
      </c>
      <c r="H44" s="77"/>
      <c r="I44" s="78">
        <v>29967398967</v>
      </c>
      <c r="J44" s="77"/>
      <c r="K44" s="78">
        <v>38000000</v>
      </c>
      <c r="L44" s="77"/>
      <c r="M44" s="78">
        <v>385293780000</v>
      </c>
      <c r="N44" s="77"/>
      <c r="O44" s="78">
        <v>357999621812</v>
      </c>
      <c r="P44" s="77"/>
      <c r="Q44" s="94">
        <v>27294158187</v>
      </c>
      <c r="R44" s="94"/>
    </row>
    <row r="45" spans="1:18" ht="18.75" x14ac:dyDescent="0.2">
      <c r="A45" s="27" t="s">
        <v>72</v>
      </c>
      <c r="B45" s="15"/>
      <c r="C45" s="78">
        <v>22000000</v>
      </c>
      <c r="D45" s="77"/>
      <c r="E45" s="78">
        <v>155051919000</v>
      </c>
      <c r="F45" s="77"/>
      <c r="G45" s="78">
        <v>149608155760</v>
      </c>
      <c r="H45" s="77"/>
      <c r="I45" s="78">
        <v>5443763239</v>
      </c>
      <c r="J45" s="77"/>
      <c r="K45" s="78">
        <v>22000000</v>
      </c>
      <c r="L45" s="77"/>
      <c r="M45" s="78">
        <v>155051919000</v>
      </c>
      <c r="N45" s="77"/>
      <c r="O45" s="78">
        <v>151383944160</v>
      </c>
      <c r="P45" s="77"/>
      <c r="Q45" s="94">
        <v>3667974839</v>
      </c>
      <c r="R45" s="94"/>
    </row>
    <row r="46" spans="1:18" ht="18.75" x14ac:dyDescent="0.2">
      <c r="A46" s="27" t="s">
        <v>32</v>
      </c>
      <c r="B46" s="15"/>
      <c r="C46" s="78">
        <v>4000000</v>
      </c>
      <c r="D46" s="77"/>
      <c r="E46" s="78">
        <v>1002797640000</v>
      </c>
      <c r="F46" s="77"/>
      <c r="G46" s="78">
        <v>1066496364000</v>
      </c>
      <c r="H46" s="77"/>
      <c r="I46" s="78">
        <v>-63698724000</v>
      </c>
      <c r="J46" s="77"/>
      <c r="K46" s="78">
        <v>4000000</v>
      </c>
      <c r="L46" s="77"/>
      <c r="M46" s="78">
        <v>1002797640000</v>
      </c>
      <c r="N46" s="77"/>
      <c r="O46" s="78">
        <v>845440897616</v>
      </c>
      <c r="P46" s="77"/>
      <c r="Q46" s="94">
        <v>157356742384</v>
      </c>
      <c r="R46" s="94"/>
    </row>
    <row r="47" spans="1:18" ht="18.75" x14ac:dyDescent="0.2">
      <c r="A47" s="27" t="s">
        <v>34</v>
      </c>
      <c r="B47" s="15"/>
      <c r="C47" s="78">
        <v>72000000</v>
      </c>
      <c r="D47" s="77"/>
      <c r="E47" s="78">
        <v>362868012000</v>
      </c>
      <c r="F47" s="77"/>
      <c r="G47" s="78">
        <v>350342982000</v>
      </c>
      <c r="H47" s="77"/>
      <c r="I47" s="78">
        <v>12525029999</v>
      </c>
      <c r="J47" s="77"/>
      <c r="K47" s="78">
        <v>72000000</v>
      </c>
      <c r="L47" s="77"/>
      <c r="M47" s="78">
        <v>362868012000</v>
      </c>
      <c r="N47" s="77"/>
      <c r="O47" s="78">
        <v>427113181200</v>
      </c>
      <c r="P47" s="77"/>
      <c r="Q47" s="94">
        <v>-64245169200</v>
      </c>
      <c r="R47" s="94"/>
    </row>
    <row r="48" spans="1:18" ht="18.75" x14ac:dyDescent="0.2">
      <c r="A48" s="27" t="s">
        <v>51</v>
      </c>
      <c r="B48" s="15"/>
      <c r="C48" s="78">
        <v>240000000</v>
      </c>
      <c r="D48" s="77"/>
      <c r="E48" s="78">
        <v>477382572000</v>
      </c>
      <c r="F48" s="77"/>
      <c r="G48" s="78">
        <v>469207262742</v>
      </c>
      <c r="H48" s="77"/>
      <c r="I48" s="78">
        <v>8175309257</v>
      </c>
      <c r="J48" s="77"/>
      <c r="K48" s="78">
        <v>240000000</v>
      </c>
      <c r="L48" s="77"/>
      <c r="M48" s="78">
        <v>477382572000</v>
      </c>
      <c r="N48" s="77"/>
      <c r="O48" s="78">
        <v>505538163692</v>
      </c>
      <c r="P48" s="77"/>
      <c r="Q48" s="94">
        <v>-28155591692</v>
      </c>
      <c r="R48" s="94"/>
    </row>
    <row r="49" spans="1:18" ht="18.75" x14ac:dyDescent="0.2">
      <c r="A49" s="27" t="s">
        <v>69</v>
      </c>
      <c r="B49" s="15"/>
      <c r="C49" s="78">
        <v>60000000</v>
      </c>
      <c r="D49" s="77"/>
      <c r="E49" s="78">
        <v>161692173000</v>
      </c>
      <c r="F49" s="77"/>
      <c r="G49" s="78">
        <v>160326182177</v>
      </c>
      <c r="H49" s="77"/>
      <c r="I49" s="78">
        <v>1365990822</v>
      </c>
      <c r="J49" s="77"/>
      <c r="K49" s="78">
        <v>60000000</v>
      </c>
      <c r="L49" s="77"/>
      <c r="M49" s="78">
        <v>161692173000</v>
      </c>
      <c r="N49" s="77"/>
      <c r="O49" s="78">
        <v>160628868665</v>
      </c>
      <c r="P49" s="77"/>
      <c r="Q49" s="94">
        <v>1063304334</v>
      </c>
      <c r="R49" s="94"/>
    </row>
    <row r="50" spans="1:18" ht="18.75" x14ac:dyDescent="0.2">
      <c r="A50" s="27" t="s">
        <v>79</v>
      </c>
      <c r="B50" s="15"/>
      <c r="C50" s="78">
        <v>168000000</v>
      </c>
      <c r="D50" s="77"/>
      <c r="E50" s="78">
        <v>793251900000</v>
      </c>
      <c r="F50" s="77"/>
      <c r="G50" s="78">
        <v>838008007200</v>
      </c>
      <c r="H50" s="77"/>
      <c r="I50" s="78">
        <v>-44756107200</v>
      </c>
      <c r="J50" s="77"/>
      <c r="K50" s="78">
        <v>168000000</v>
      </c>
      <c r="L50" s="77"/>
      <c r="M50" s="78">
        <v>793251900000</v>
      </c>
      <c r="N50" s="77"/>
      <c r="O50" s="78">
        <v>602958702860</v>
      </c>
      <c r="P50" s="77"/>
      <c r="Q50" s="94">
        <v>190293197140</v>
      </c>
      <c r="R50" s="94"/>
    </row>
    <row r="51" spans="1:18" ht="18.75" x14ac:dyDescent="0.2">
      <c r="A51" s="27" t="s">
        <v>40</v>
      </c>
      <c r="B51" s="15"/>
      <c r="C51" s="78">
        <v>1</v>
      </c>
      <c r="D51" s="77"/>
      <c r="E51" s="78">
        <v>2675</v>
      </c>
      <c r="F51" s="77"/>
      <c r="G51" s="78">
        <v>-15722305741</v>
      </c>
      <c r="H51" s="77"/>
      <c r="I51" s="78">
        <v>15722308416</v>
      </c>
      <c r="J51" s="77"/>
      <c r="K51" s="78">
        <v>1</v>
      </c>
      <c r="L51" s="77"/>
      <c r="M51" s="78">
        <v>2675</v>
      </c>
      <c r="N51" s="77"/>
      <c r="O51" s="78">
        <v>4358</v>
      </c>
      <c r="P51" s="77"/>
      <c r="Q51" s="94">
        <v>-1682</v>
      </c>
      <c r="R51" s="94"/>
    </row>
    <row r="52" spans="1:18" ht="18.75" x14ac:dyDescent="0.2">
      <c r="A52" s="27" t="s">
        <v>97</v>
      </c>
      <c r="B52" s="15"/>
      <c r="C52" s="78">
        <v>14528077</v>
      </c>
      <c r="D52" s="77"/>
      <c r="E52" s="78">
        <v>113800083341</v>
      </c>
      <c r="F52" s="77"/>
      <c r="G52" s="78">
        <v>116273465580</v>
      </c>
      <c r="H52" s="77"/>
      <c r="I52" s="78">
        <v>-2473382238</v>
      </c>
      <c r="J52" s="77"/>
      <c r="K52" s="78">
        <v>14528077</v>
      </c>
      <c r="L52" s="77"/>
      <c r="M52" s="78">
        <v>113800083341</v>
      </c>
      <c r="N52" s="77"/>
      <c r="O52" s="78">
        <v>116273465580</v>
      </c>
      <c r="P52" s="77"/>
      <c r="Q52" s="94">
        <v>-2473382238</v>
      </c>
      <c r="R52" s="94"/>
    </row>
    <row r="53" spans="1:18" ht="18.75" x14ac:dyDescent="0.2">
      <c r="A53" s="27" t="s">
        <v>68</v>
      </c>
      <c r="B53" s="15"/>
      <c r="C53" s="78">
        <v>80000000</v>
      </c>
      <c r="D53" s="77"/>
      <c r="E53" s="78">
        <v>176145660000</v>
      </c>
      <c r="F53" s="77"/>
      <c r="G53" s="78">
        <v>158650380000</v>
      </c>
      <c r="H53" s="77"/>
      <c r="I53" s="78">
        <v>17495280000</v>
      </c>
      <c r="J53" s="77"/>
      <c r="K53" s="78">
        <v>80000000</v>
      </c>
      <c r="L53" s="77"/>
      <c r="M53" s="78">
        <v>176145660000</v>
      </c>
      <c r="N53" s="77"/>
      <c r="O53" s="78">
        <v>202504955200</v>
      </c>
      <c r="P53" s="77"/>
      <c r="Q53" s="94">
        <v>-26359295200</v>
      </c>
      <c r="R53" s="94"/>
    </row>
    <row r="54" spans="1:18" ht="18.75" x14ac:dyDescent="0.2">
      <c r="A54" s="27" t="s">
        <v>82</v>
      </c>
      <c r="B54" s="15"/>
      <c r="C54" s="78">
        <v>80000000</v>
      </c>
      <c r="D54" s="77"/>
      <c r="E54" s="78">
        <v>750706560000</v>
      </c>
      <c r="F54" s="77"/>
      <c r="G54" s="78">
        <v>714125520000</v>
      </c>
      <c r="H54" s="77"/>
      <c r="I54" s="78">
        <v>36581039999</v>
      </c>
      <c r="J54" s="77"/>
      <c r="K54" s="78">
        <v>80000000</v>
      </c>
      <c r="L54" s="77"/>
      <c r="M54" s="78">
        <v>750706560000</v>
      </c>
      <c r="N54" s="77"/>
      <c r="O54" s="78">
        <v>965173700449</v>
      </c>
      <c r="P54" s="77"/>
      <c r="Q54" s="94">
        <v>-214467140449</v>
      </c>
      <c r="R54" s="94"/>
    </row>
    <row r="55" spans="1:18" ht="18.75" x14ac:dyDescent="0.2">
      <c r="A55" s="27" t="s">
        <v>96</v>
      </c>
      <c r="B55" s="15"/>
      <c r="C55" s="78">
        <v>52000000</v>
      </c>
      <c r="D55" s="77"/>
      <c r="E55" s="78">
        <v>291018078000</v>
      </c>
      <c r="F55" s="77"/>
      <c r="G55" s="78">
        <v>300322386000</v>
      </c>
      <c r="H55" s="77"/>
      <c r="I55" s="78">
        <v>-9304308000</v>
      </c>
      <c r="J55" s="77"/>
      <c r="K55" s="78">
        <v>52000000</v>
      </c>
      <c r="L55" s="77"/>
      <c r="M55" s="78">
        <v>291018078000</v>
      </c>
      <c r="N55" s="77"/>
      <c r="O55" s="78">
        <v>289647093528</v>
      </c>
      <c r="P55" s="77"/>
      <c r="Q55" s="94">
        <v>1370984471</v>
      </c>
      <c r="R55" s="94"/>
    </row>
    <row r="56" spans="1:18" ht="18.75" x14ac:dyDescent="0.2">
      <c r="A56" s="27" t="s">
        <v>20</v>
      </c>
      <c r="B56" s="15"/>
      <c r="C56" s="78">
        <v>432000000</v>
      </c>
      <c r="D56" s="77"/>
      <c r="E56" s="78">
        <v>966216600000</v>
      </c>
      <c r="F56" s="77"/>
      <c r="G56" s="78">
        <v>996276672000</v>
      </c>
      <c r="H56" s="77"/>
      <c r="I56" s="78">
        <v>-30060072000</v>
      </c>
      <c r="J56" s="77"/>
      <c r="K56" s="78">
        <v>432000000</v>
      </c>
      <c r="L56" s="77"/>
      <c r="M56" s="78">
        <v>966216600000</v>
      </c>
      <c r="N56" s="77"/>
      <c r="O56" s="78">
        <v>1062598775476</v>
      </c>
      <c r="P56" s="77"/>
      <c r="Q56" s="94">
        <v>-96382175476</v>
      </c>
      <c r="R56" s="94"/>
    </row>
    <row r="57" spans="1:18" ht="18.75" x14ac:dyDescent="0.2">
      <c r="A57" s="27" t="s">
        <v>54</v>
      </c>
      <c r="B57" s="15"/>
      <c r="C57" s="78">
        <v>49586000</v>
      </c>
      <c r="D57" s="77"/>
      <c r="E57" s="78">
        <v>1335785105430</v>
      </c>
      <c r="F57" s="77"/>
      <c r="G57" s="78">
        <v>1313194979274</v>
      </c>
      <c r="H57" s="77"/>
      <c r="I57" s="78">
        <v>22590126155</v>
      </c>
      <c r="J57" s="77"/>
      <c r="K57" s="78">
        <v>49586000</v>
      </c>
      <c r="L57" s="77"/>
      <c r="M57" s="78">
        <v>1335785105430</v>
      </c>
      <c r="N57" s="77"/>
      <c r="O57" s="78">
        <v>1565234504260</v>
      </c>
      <c r="P57" s="77"/>
      <c r="Q57" s="94">
        <v>-229449398830</v>
      </c>
      <c r="R57" s="94"/>
    </row>
    <row r="58" spans="1:18" ht="18.75" x14ac:dyDescent="0.2">
      <c r="A58" s="27" t="s">
        <v>33</v>
      </c>
      <c r="B58" s="15"/>
      <c r="C58" s="78">
        <v>16000000</v>
      </c>
      <c r="D58" s="77"/>
      <c r="E58" s="78">
        <v>563029920000</v>
      </c>
      <c r="F58" s="77"/>
      <c r="G58" s="78">
        <v>600471026550</v>
      </c>
      <c r="H58" s="77"/>
      <c r="I58" s="78">
        <v>-37441106550</v>
      </c>
      <c r="J58" s="77"/>
      <c r="K58" s="78">
        <v>16000000</v>
      </c>
      <c r="L58" s="77"/>
      <c r="M58" s="78">
        <v>563029920000</v>
      </c>
      <c r="N58" s="77"/>
      <c r="O58" s="78">
        <v>746288054920</v>
      </c>
      <c r="P58" s="77"/>
      <c r="Q58" s="94">
        <v>-183258134920</v>
      </c>
      <c r="R58" s="94"/>
    </row>
    <row r="59" spans="1:18" ht="18.75" x14ac:dyDescent="0.2">
      <c r="A59" s="27" t="s">
        <v>55</v>
      </c>
      <c r="B59" s="15"/>
      <c r="C59" s="78">
        <v>305000000</v>
      </c>
      <c r="D59" s="77"/>
      <c r="E59" s="78">
        <v>659731104000</v>
      </c>
      <c r="F59" s="77"/>
      <c r="G59" s="78">
        <v>615162872250</v>
      </c>
      <c r="H59" s="77"/>
      <c r="I59" s="78">
        <v>44568231749</v>
      </c>
      <c r="J59" s="77"/>
      <c r="K59" s="78">
        <v>305000000</v>
      </c>
      <c r="L59" s="77"/>
      <c r="M59" s="78">
        <v>659731104000</v>
      </c>
      <c r="N59" s="77"/>
      <c r="O59" s="78">
        <v>605552207157</v>
      </c>
      <c r="P59" s="77"/>
      <c r="Q59" s="94">
        <v>54178896842</v>
      </c>
      <c r="R59" s="94"/>
    </row>
    <row r="60" spans="1:18" ht="18.75" x14ac:dyDescent="0.2">
      <c r="A60" s="27" t="s">
        <v>29</v>
      </c>
      <c r="B60" s="15"/>
      <c r="C60" s="78">
        <v>12700000</v>
      </c>
      <c r="D60" s="77"/>
      <c r="E60" s="78">
        <v>290362005000</v>
      </c>
      <c r="F60" s="77"/>
      <c r="G60" s="78">
        <v>301092774750</v>
      </c>
      <c r="H60" s="77"/>
      <c r="I60" s="78">
        <v>-10730769750</v>
      </c>
      <c r="J60" s="77"/>
      <c r="K60" s="78">
        <v>12700000</v>
      </c>
      <c r="L60" s="77"/>
      <c r="M60" s="78">
        <v>290362005000</v>
      </c>
      <c r="N60" s="77"/>
      <c r="O60" s="78">
        <v>269567258040</v>
      </c>
      <c r="P60" s="77"/>
      <c r="Q60" s="94">
        <v>20794746959</v>
      </c>
      <c r="R60" s="94"/>
    </row>
    <row r="61" spans="1:18" ht="18.75" x14ac:dyDescent="0.2">
      <c r="A61" s="27" t="s">
        <v>52</v>
      </c>
      <c r="B61" s="15"/>
      <c r="C61" s="78">
        <v>24000000</v>
      </c>
      <c r="D61" s="77"/>
      <c r="E61" s="78">
        <v>54084272400</v>
      </c>
      <c r="F61" s="77"/>
      <c r="G61" s="78">
        <v>48787974000</v>
      </c>
      <c r="H61" s="77"/>
      <c r="I61" s="78">
        <v>5296298399</v>
      </c>
      <c r="J61" s="77"/>
      <c r="K61" s="78">
        <v>24000000</v>
      </c>
      <c r="L61" s="77"/>
      <c r="M61" s="78">
        <v>54084272400</v>
      </c>
      <c r="N61" s="77"/>
      <c r="O61" s="78">
        <v>75880064880</v>
      </c>
      <c r="P61" s="77"/>
      <c r="Q61" s="94">
        <v>-21795792480</v>
      </c>
      <c r="R61" s="94"/>
    </row>
    <row r="62" spans="1:18" ht="18.75" x14ac:dyDescent="0.2">
      <c r="A62" s="27" t="s">
        <v>101</v>
      </c>
      <c r="B62" s="15"/>
      <c r="C62" s="78">
        <v>3000000</v>
      </c>
      <c r="D62" s="77"/>
      <c r="E62" s="78">
        <v>21680230500</v>
      </c>
      <c r="F62" s="77"/>
      <c r="G62" s="78">
        <v>22821158400</v>
      </c>
      <c r="H62" s="77"/>
      <c r="I62" s="78">
        <v>-1140927900</v>
      </c>
      <c r="J62" s="77"/>
      <c r="K62" s="78">
        <v>3000000</v>
      </c>
      <c r="L62" s="77"/>
      <c r="M62" s="78">
        <v>21680230500</v>
      </c>
      <c r="N62" s="77"/>
      <c r="O62" s="78">
        <v>22821158400</v>
      </c>
      <c r="P62" s="77"/>
      <c r="Q62" s="94">
        <v>-1140927900</v>
      </c>
      <c r="R62" s="94"/>
    </row>
    <row r="63" spans="1:18" ht="18.75" x14ac:dyDescent="0.2">
      <c r="A63" s="27" t="s">
        <v>103</v>
      </c>
      <c r="B63" s="15"/>
      <c r="C63" s="78">
        <v>171000000</v>
      </c>
      <c r="D63" s="77"/>
      <c r="E63" s="78">
        <v>368352185850</v>
      </c>
      <c r="F63" s="77"/>
      <c r="G63" s="78">
        <v>344839601008</v>
      </c>
      <c r="H63" s="77"/>
      <c r="I63" s="78">
        <v>23512584841</v>
      </c>
      <c r="J63" s="77"/>
      <c r="K63" s="78">
        <v>171000000</v>
      </c>
      <c r="L63" s="77"/>
      <c r="M63" s="78">
        <v>368352185850</v>
      </c>
      <c r="N63" s="77"/>
      <c r="O63" s="78">
        <v>344839601008</v>
      </c>
      <c r="P63" s="77"/>
      <c r="Q63" s="94">
        <v>23512584841</v>
      </c>
      <c r="R63" s="94"/>
    </row>
    <row r="64" spans="1:18" ht="18.75" x14ac:dyDescent="0.2">
      <c r="A64" s="27" t="s">
        <v>91</v>
      </c>
      <c r="B64" s="15"/>
      <c r="C64" s="78">
        <v>30000000</v>
      </c>
      <c r="D64" s="77"/>
      <c r="E64" s="78">
        <v>111174552000</v>
      </c>
      <c r="F64" s="77"/>
      <c r="G64" s="78">
        <v>97695234000</v>
      </c>
      <c r="H64" s="77"/>
      <c r="I64" s="78">
        <v>13479317999</v>
      </c>
      <c r="J64" s="77"/>
      <c r="K64" s="78">
        <v>30000000</v>
      </c>
      <c r="L64" s="77"/>
      <c r="M64" s="78">
        <v>111174552000</v>
      </c>
      <c r="N64" s="77"/>
      <c r="O64" s="78">
        <v>137447351984</v>
      </c>
      <c r="P64" s="77"/>
      <c r="Q64" s="94">
        <v>-26272799984</v>
      </c>
      <c r="R64" s="94"/>
    </row>
    <row r="65" spans="1:18" ht="18.75" x14ac:dyDescent="0.2">
      <c r="A65" s="27" t="s">
        <v>93</v>
      </c>
      <c r="B65" s="15"/>
      <c r="C65" s="78">
        <v>150000000</v>
      </c>
      <c r="D65" s="77"/>
      <c r="E65" s="78">
        <v>452839477500</v>
      </c>
      <c r="F65" s="77"/>
      <c r="G65" s="78">
        <v>430920675000</v>
      </c>
      <c r="H65" s="77"/>
      <c r="I65" s="78">
        <v>21918802499</v>
      </c>
      <c r="J65" s="77"/>
      <c r="K65" s="78">
        <v>150000000</v>
      </c>
      <c r="L65" s="77"/>
      <c r="M65" s="78">
        <v>452839477500</v>
      </c>
      <c r="N65" s="77"/>
      <c r="O65" s="78">
        <v>530095393981</v>
      </c>
      <c r="P65" s="77"/>
      <c r="Q65" s="94">
        <v>-77255916481</v>
      </c>
      <c r="R65" s="94"/>
    </row>
    <row r="66" spans="1:18" ht="18.75" x14ac:dyDescent="0.2">
      <c r="A66" s="27" t="s">
        <v>92</v>
      </c>
      <c r="B66" s="15"/>
      <c r="C66" s="78">
        <v>122000000</v>
      </c>
      <c r="D66" s="77"/>
      <c r="E66" s="78">
        <v>411240473100</v>
      </c>
      <c r="F66" s="77"/>
      <c r="G66" s="78">
        <v>372675309300</v>
      </c>
      <c r="H66" s="77"/>
      <c r="I66" s="78">
        <v>38565163799</v>
      </c>
      <c r="J66" s="77"/>
      <c r="K66" s="78">
        <v>122000000</v>
      </c>
      <c r="L66" s="77"/>
      <c r="M66" s="78">
        <v>411240473100</v>
      </c>
      <c r="N66" s="77"/>
      <c r="O66" s="78">
        <v>387514687831</v>
      </c>
      <c r="P66" s="77"/>
      <c r="Q66" s="94">
        <v>23725785268</v>
      </c>
      <c r="R66" s="94"/>
    </row>
    <row r="67" spans="1:18" ht="18.75" x14ac:dyDescent="0.2">
      <c r="A67" s="27" t="s">
        <v>63</v>
      </c>
      <c r="B67" s="15"/>
      <c r="C67" s="78">
        <v>2</v>
      </c>
      <c r="D67" s="77"/>
      <c r="E67" s="78">
        <v>11928</v>
      </c>
      <c r="F67" s="77"/>
      <c r="G67" s="78">
        <v>-13307227232</v>
      </c>
      <c r="H67" s="77"/>
      <c r="I67" s="78">
        <v>13307239160</v>
      </c>
      <c r="J67" s="77"/>
      <c r="K67" s="78">
        <v>2</v>
      </c>
      <c r="L67" s="77"/>
      <c r="M67" s="78">
        <v>11928</v>
      </c>
      <c r="N67" s="77"/>
      <c r="O67" s="78">
        <v>14488</v>
      </c>
      <c r="P67" s="77"/>
      <c r="Q67" s="94">
        <v>-2559</v>
      </c>
      <c r="R67" s="94"/>
    </row>
    <row r="68" spans="1:18" ht="18.75" x14ac:dyDescent="0.2">
      <c r="A68" s="27" t="s">
        <v>22</v>
      </c>
      <c r="B68" s="15"/>
      <c r="C68" s="78">
        <v>150000001</v>
      </c>
      <c r="D68" s="77"/>
      <c r="E68" s="78">
        <v>769394705129</v>
      </c>
      <c r="F68" s="77"/>
      <c r="G68" s="78">
        <v>773727959814</v>
      </c>
      <c r="H68" s="77"/>
      <c r="I68" s="78">
        <v>-4333254684</v>
      </c>
      <c r="J68" s="77"/>
      <c r="K68" s="78">
        <v>150000001</v>
      </c>
      <c r="L68" s="77"/>
      <c r="M68" s="78">
        <v>769394705129</v>
      </c>
      <c r="N68" s="77"/>
      <c r="O68" s="78">
        <v>782404375059</v>
      </c>
      <c r="P68" s="77"/>
      <c r="Q68" s="94">
        <v>-13009669929</v>
      </c>
      <c r="R68" s="94"/>
    </row>
    <row r="69" spans="1:18" ht="18.75" x14ac:dyDescent="0.2">
      <c r="A69" s="27" t="s">
        <v>109</v>
      </c>
      <c r="B69" s="15"/>
      <c r="C69" s="78">
        <v>6200000</v>
      </c>
      <c r="D69" s="77"/>
      <c r="E69" s="78">
        <v>214229703600</v>
      </c>
      <c r="F69" s="77"/>
      <c r="G69" s="78">
        <v>202777067392</v>
      </c>
      <c r="H69" s="77"/>
      <c r="I69" s="78">
        <v>11452636207</v>
      </c>
      <c r="J69" s="77"/>
      <c r="K69" s="78">
        <v>6200000</v>
      </c>
      <c r="L69" s="77"/>
      <c r="M69" s="78">
        <v>214229703600</v>
      </c>
      <c r="N69" s="77"/>
      <c r="O69" s="78">
        <v>202777067392</v>
      </c>
      <c r="P69" s="77"/>
      <c r="Q69" s="94">
        <v>11452636207</v>
      </c>
      <c r="R69" s="94"/>
    </row>
    <row r="70" spans="1:18" ht="18.75" x14ac:dyDescent="0.2">
      <c r="A70" s="27" t="s">
        <v>57</v>
      </c>
      <c r="B70" s="15"/>
      <c r="C70" s="78">
        <v>292050000</v>
      </c>
      <c r="D70" s="77"/>
      <c r="E70" s="78">
        <v>2705710659300</v>
      </c>
      <c r="F70" s="77"/>
      <c r="G70" s="78">
        <v>2998926084825</v>
      </c>
      <c r="H70" s="77"/>
      <c r="I70" s="78">
        <v>-293215425525</v>
      </c>
      <c r="J70" s="77"/>
      <c r="K70" s="78">
        <v>292050000</v>
      </c>
      <c r="L70" s="77"/>
      <c r="M70" s="78">
        <v>2705710659300</v>
      </c>
      <c r="N70" s="77"/>
      <c r="O70" s="78">
        <v>3609848676117</v>
      </c>
      <c r="P70" s="77"/>
      <c r="Q70" s="94">
        <v>-904138016817</v>
      </c>
      <c r="R70" s="94"/>
    </row>
    <row r="71" spans="1:18" ht="18.75" x14ac:dyDescent="0.2">
      <c r="A71" s="27" t="s">
        <v>94</v>
      </c>
      <c r="B71" s="15"/>
      <c r="C71" s="78">
        <v>26300000</v>
      </c>
      <c r="D71" s="77"/>
      <c r="E71" s="78">
        <v>166795625700</v>
      </c>
      <c r="F71" s="77"/>
      <c r="G71" s="78">
        <v>156587870293</v>
      </c>
      <c r="H71" s="77"/>
      <c r="I71" s="78">
        <v>10207755406</v>
      </c>
      <c r="J71" s="77"/>
      <c r="K71" s="78">
        <v>26300000</v>
      </c>
      <c r="L71" s="77"/>
      <c r="M71" s="78">
        <v>166795625700</v>
      </c>
      <c r="N71" s="77"/>
      <c r="O71" s="78">
        <v>183882982389</v>
      </c>
      <c r="P71" s="77"/>
      <c r="Q71" s="94">
        <v>-17087356689</v>
      </c>
      <c r="R71" s="94"/>
    </row>
    <row r="72" spans="1:18" ht="18.75" x14ac:dyDescent="0.2">
      <c r="A72" s="27" t="s">
        <v>95</v>
      </c>
      <c r="B72" s="15"/>
      <c r="C72" s="78">
        <v>73700000</v>
      </c>
      <c r="D72" s="77"/>
      <c r="E72" s="78">
        <v>320812042815</v>
      </c>
      <c r="F72" s="77"/>
      <c r="G72" s="78">
        <v>317739438123</v>
      </c>
      <c r="H72" s="77"/>
      <c r="I72" s="78">
        <v>3072604691</v>
      </c>
      <c r="J72" s="77"/>
      <c r="K72" s="78">
        <v>73700000</v>
      </c>
      <c r="L72" s="77"/>
      <c r="M72" s="78">
        <v>320812042815</v>
      </c>
      <c r="N72" s="77"/>
      <c r="O72" s="78">
        <v>401641670537</v>
      </c>
      <c r="P72" s="77"/>
      <c r="Q72" s="94">
        <v>-80829627722</v>
      </c>
      <c r="R72" s="94"/>
    </row>
    <row r="73" spans="1:18" ht="18.75" x14ac:dyDescent="0.2">
      <c r="A73" s="27" t="s">
        <v>53</v>
      </c>
      <c r="B73" s="15"/>
      <c r="C73" s="78">
        <v>499999000</v>
      </c>
      <c r="D73" s="77"/>
      <c r="E73" s="78">
        <v>581021062955</v>
      </c>
      <c r="F73" s="77"/>
      <c r="G73" s="78">
        <v>545715101874</v>
      </c>
      <c r="H73" s="77"/>
      <c r="I73" s="78">
        <v>35305961081</v>
      </c>
      <c r="J73" s="77"/>
      <c r="K73" s="78">
        <v>499999000</v>
      </c>
      <c r="L73" s="77"/>
      <c r="M73" s="78">
        <v>581021062955</v>
      </c>
      <c r="N73" s="77"/>
      <c r="O73" s="78">
        <v>546372160500</v>
      </c>
      <c r="P73" s="77"/>
      <c r="Q73" s="94">
        <v>34648902455</v>
      </c>
      <c r="R73" s="94"/>
    </row>
    <row r="74" spans="1:18" ht="18.75" x14ac:dyDescent="0.2">
      <c r="A74" s="27" t="s">
        <v>56</v>
      </c>
      <c r="B74" s="15"/>
      <c r="C74" s="78">
        <v>21500000</v>
      </c>
      <c r="D74" s="77"/>
      <c r="E74" s="78">
        <v>317375313750</v>
      </c>
      <c r="F74" s="77"/>
      <c r="G74" s="78">
        <v>318443917500</v>
      </c>
      <c r="H74" s="77"/>
      <c r="I74" s="78">
        <v>-1068603750</v>
      </c>
      <c r="J74" s="77"/>
      <c r="K74" s="78">
        <v>21500000</v>
      </c>
      <c r="L74" s="77"/>
      <c r="M74" s="78">
        <v>317375313750</v>
      </c>
      <c r="N74" s="77"/>
      <c r="O74" s="78">
        <v>325138239014</v>
      </c>
      <c r="P74" s="77"/>
      <c r="Q74" s="94">
        <v>-7762925264</v>
      </c>
      <c r="R74" s="94"/>
    </row>
    <row r="75" spans="1:18" ht="18.75" x14ac:dyDescent="0.2">
      <c r="A75" s="27" t="s">
        <v>75</v>
      </c>
      <c r="B75" s="15"/>
      <c r="C75" s="78">
        <v>64800000</v>
      </c>
      <c r="D75" s="77"/>
      <c r="E75" s="78">
        <v>235241534880</v>
      </c>
      <c r="F75" s="77"/>
      <c r="G75" s="78">
        <v>209278031809</v>
      </c>
      <c r="H75" s="77"/>
      <c r="I75" s="78">
        <v>25963503070</v>
      </c>
      <c r="J75" s="77"/>
      <c r="K75" s="78">
        <v>64800000</v>
      </c>
      <c r="L75" s="77"/>
      <c r="M75" s="78">
        <v>235241534880</v>
      </c>
      <c r="N75" s="77"/>
      <c r="O75" s="78">
        <v>252480544075</v>
      </c>
      <c r="P75" s="77"/>
      <c r="Q75" s="94">
        <v>-17239009195</v>
      </c>
      <c r="R75" s="94"/>
    </row>
    <row r="76" spans="1:18" ht="18.75" x14ac:dyDescent="0.2">
      <c r="A76" s="27" t="s">
        <v>47</v>
      </c>
      <c r="B76" s="15"/>
      <c r="C76" s="78">
        <v>49222183</v>
      </c>
      <c r="D76" s="77"/>
      <c r="E76" s="78">
        <v>198995507882</v>
      </c>
      <c r="F76" s="77"/>
      <c r="G76" s="78">
        <v>206576222417</v>
      </c>
      <c r="H76" s="77"/>
      <c r="I76" s="78">
        <v>-7580714534</v>
      </c>
      <c r="J76" s="77"/>
      <c r="K76" s="78">
        <v>49222183</v>
      </c>
      <c r="L76" s="77"/>
      <c r="M76" s="78">
        <v>198995507882</v>
      </c>
      <c r="N76" s="77"/>
      <c r="O76" s="78">
        <v>164795108965</v>
      </c>
      <c r="P76" s="77"/>
      <c r="Q76" s="94">
        <v>34200398917</v>
      </c>
      <c r="R76" s="94"/>
    </row>
    <row r="77" spans="1:18" ht="18.75" x14ac:dyDescent="0.2">
      <c r="A77" s="27" t="s">
        <v>110</v>
      </c>
      <c r="B77" s="15"/>
      <c r="C77" s="78">
        <v>30000000</v>
      </c>
      <c r="D77" s="77"/>
      <c r="E77" s="78">
        <v>419588505000</v>
      </c>
      <c r="F77" s="77"/>
      <c r="G77" s="78">
        <v>405512026830</v>
      </c>
      <c r="H77" s="77"/>
      <c r="I77" s="78">
        <v>14076478169</v>
      </c>
      <c r="J77" s="77"/>
      <c r="K77" s="78">
        <v>30000000</v>
      </c>
      <c r="L77" s="77"/>
      <c r="M77" s="78">
        <v>419588505000</v>
      </c>
      <c r="N77" s="77"/>
      <c r="O77" s="78">
        <v>405512026830</v>
      </c>
      <c r="P77" s="77"/>
      <c r="Q77" s="94">
        <v>14076478169</v>
      </c>
      <c r="R77" s="94"/>
    </row>
    <row r="78" spans="1:18" ht="18.75" x14ac:dyDescent="0.2">
      <c r="A78" s="27" t="s">
        <v>74</v>
      </c>
      <c r="B78" s="15"/>
      <c r="C78" s="78">
        <v>125000000</v>
      </c>
      <c r="D78" s="77"/>
      <c r="E78" s="78">
        <v>610098187500</v>
      </c>
      <c r="F78" s="77"/>
      <c r="G78" s="78">
        <v>665686597299</v>
      </c>
      <c r="H78" s="77"/>
      <c r="I78" s="78">
        <v>-55588409799</v>
      </c>
      <c r="J78" s="77"/>
      <c r="K78" s="78">
        <v>125000000</v>
      </c>
      <c r="L78" s="77"/>
      <c r="M78" s="78">
        <v>610098187500</v>
      </c>
      <c r="N78" s="77"/>
      <c r="O78" s="78">
        <v>783848575250</v>
      </c>
      <c r="P78" s="77"/>
      <c r="Q78" s="94">
        <v>-173750387750</v>
      </c>
      <c r="R78" s="94"/>
    </row>
    <row r="79" spans="1:18" ht="18.75" x14ac:dyDescent="0.2">
      <c r="A79" s="27" t="s">
        <v>83</v>
      </c>
      <c r="B79" s="15"/>
      <c r="C79" s="78">
        <v>14330000</v>
      </c>
      <c r="D79" s="77"/>
      <c r="E79" s="78">
        <v>203699731950</v>
      </c>
      <c r="F79" s="77"/>
      <c r="G79" s="78">
        <v>206766886616</v>
      </c>
      <c r="H79" s="77"/>
      <c r="I79" s="78">
        <v>-3067154666</v>
      </c>
      <c r="J79" s="77"/>
      <c r="K79" s="78">
        <v>14330000</v>
      </c>
      <c r="L79" s="77"/>
      <c r="M79" s="78">
        <v>203699731950</v>
      </c>
      <c r="N79" s="77"/>
      <c r="O79" s="78">
        <v>260735986575</v>
      </c>
      <c r="P79" s="77"/>
      <c r="Q79" s="94">
        <v>-57036254625</v>
      </c>
      <c r="R79" s="94"/>
    </row>
    <row r="80" spans="1:18" ht="18.75" x14ac:dyDescent="0.2">
      <c r="A80" s="27" t="s">
        <v>78</v>
      </c>
      <c r="B80" s="15"/>
      <c r="C80" s="78">
        <v>116858307</v>
      </c>
      <c r="D80" s="77"/>
      <c r="E80" s="78">
        <v>580815000366</v>
      </c>
      <c r="F80" s="77"/>
      <c r="G80" s="78">
        <v>587073823683</v>
      </c>
      <c r="H80" s="77"/>
      <c r="I80" s="78">
        <v>-6258823316</v>
      </c>
      <c r="J80" s="77"/>
      <c r="K80" s="78">
        <v>116858307</v>
      </c>
      <c r="L80" s="77"/>
      <c r="M80" s="78">
        <v>580815000366</v>
      </c>
      <c r="N80" s="77"/>
      <c r="O80" s="78">
        <v>563252238862</v>
      </c>
      <c r="P80" s="77"/>
      <c r="Q80" s="94">
        <v>17562761504</v>
      </c>
      <c r="R80" s="94"/>
    </row>
    <row r="81" spans="1:18" ht="18.75" x14ac:dyDescent="0.2">
      <c r="A81" s="27" t="s">
        <v>41</v>
      </c>
      <c r="B81" s="15"/>
      <c r="C81" s="78">
        <v>9500000</v>
      </c>
      <c r="D81" s="77"/>
      <c r="E81" s="78">
        <v>424484201250</v>
      </c>
      <c r="F81" s="77"/>
      <c r="G81" s="78">
        <v>403273544596</v>
      </c>
      <c r="H81" s="77"/>
      <c r="I81" s="78">
        <v>21210656653</v>
      </c>
      <c r="J81" s="77"/>
      <c r="K81" s="78">
        <v>9500000</v>
      </c>
      <c r="L81" s="77"/>
      <c r="M81" s="78">
        <v>424484201250</v>
      </c>
      <c r="N81" s="77"/>
      <c r="O81" s="78">
        <v>513266680535</v>
      </c>
      <c r="P81" s="77"/>
      <c r="Q81" s="94">
        <v>-88782479285</v>
      </c>
      <c r="R81" s="94"/>
    </row>
    <row r="82" spans="1:18" ht="18.75" x14ac:dyDescent="0.2">
      <c r="A82" s="27" t="s">
        <v>43</v>
      </c>
      <c r="B82" s="15"/>
      <c r="C82" s="78">
        <v>51000000</v>
      </c>
      <c r="D82" s="77"/>
      <c r="E82" s="78">
        <v>297588748500</v>
      </c>
      <c r="F82" s="77"/>
      <c r="G82" s="78">
        <v>287449438500</v>
      </c>
      <c r="H82" s="77"/>
      <c r="I82" s="78">
        <v>10139309999</v>
      </c>
      <c r="J82" s="77"/>
      <c r="K82" s="78">
        <v>51000000</v>
      </c>
      <c r="L82" s="77"/>
      <c r="M82" s="78">
        <v>297588748500</v>
      </c>
      <c r="N82" s="77"/>
      <c r="O82" s="78">
        <v>369265420253</v>
      </c>
      <c r="P82" s="77"/>
      <c r="Q82" s="94">
        <v>-71676671753</v>
      </c>
      <c r="R82" s="94"/>
    </row>
    <row r="83" spans="1:18" ht="18.75" x14ac:dyDescent="0.2">
      <c r="A83" s="27" t="s">
        <v>81</v>
      </c>
      <c r="B83" s="15"/>
      <c r="C83" s="78">
        <v>209000000</v>
      </c>
      <c r="D83" s="77"/>
      <c r="E83" s="78">
        <v>172022340600</v>
      </c>
      <c r="F83" s="77"/>
      <c r="G83" s="78">
        <v>172230097050</v>
      </c>
      <c r="H83" s="77"/>
      <c r="I83" s="78">
        <v>-207756450</v>
      </c>
      <c r="J83" s="77"/>
      <c r="K83" s="78">
        <v>209000000</v>
      </c>
      <c r="L83" s="77"/>
      <c r="M83" s="78">
        <v>172022340600</v>
      </c>
      <c r="N83" s="77"/>
      <c r="O83" s="78">
        <v>309828797736</v>
      </c>
      <c r="P83" s="77"/>
      <c r="Q83" s="94">
        <v>-137806457136</v>
      </c>
      <c r="R83" s="94"/>
    </row>
    <row r="84" spans="1:18" ht="18.75" x14ac:dyDescent="0.2">
      <c r="A84" s="27" t="s">
        <v>85</v>
      </c>
      <c r="B84" s="15"/>
      <c r="C84" s="78">
        <v>25000000</v>
      </c>
      <c r="D84" s="77"/>
      <c r="E84" s="78">
        <v>108798772500</v>
      </c>
      <c r="F84" s="77"/>
      <c r="G84" s="78">
        <v>108252045000</v>
      </c>
      <c r="H84" s="77"/>
      <c r="I84" s="78">
        <v>546727499</v>
      </c>
      <c r="J84" s="77"/>
      <c r="K84" s="78">
        <v>25000000</v>
      </c>
      <c r="L84" s="77"/>
      <c r="M84" s="78">
        <v>108798772500</v>
      </c>
      <c r="N84" s="77"/>
      <c r="O84" s="78">
        <v>142738409148</v>
      </c>
      <c r="P84" s="77"/>
      <c r="Q84" s="94">
        <v>-33939636648</v>
      </c>
      <c r="R84" s="94"/>
    </row>
    <row r="85" spans="1:18" ht="18.75" x14ac:dyDescent="0.2">
      <c r="A85" s="27" t="s">
        <v>36</v>
      </c>
      <c r="B85" s="15"/>
      <c r="C85" s="78">
        <v>100000</v>
      </c>
      <c r="D85" s="77"/>
      <c r="E85" s="78">
        <v>2862864000</v>
      </c>
      <c r="F85" s="77"/>
      <c r="G85" s="78">
        <v>3146168250</v>
      </c>
      <c r="H85" s="77"/>
      <c r="I85" s="78">
        <v>-283304250</v>
      </c>
      <c r="J85" s="77"/>
      <c r="K85" s="78">
        <v>100000</v>
      </c>
      <c r="L85" s="77"/>
      <c r="M85" s="78">
        <v>2862864000</v>
      </c>
      <c r="N85" s="77"/>
      <c r="O85" s="78">
        <v>2757501540</v>
      </c>
      <c r="P85" s="77"/>
      <c r="Q85" s="94">
        <v>105362459</v>
      </c>
      <c r="R85" s="94"/>
    </row>
    <row r="86" spans="1:18" ht="18.75" x14ac:dyDescent="0.2">
      <c r="A86" s="27" t="s">
        <v>76</v>
      </c>
      <c r="B86" s="15"/>
      <c r="C86" s="78">
        <v>63000000</v>
      </c>
      <c r="D86" s="77"/>
      <c r="E86" s="78">
        <v>62625150000</v>
      </c>
      <c r="F86" s="77"/>
      <c r="G86" s="78">
        <v>62625150000</v>
      </c>
      <c r="H86" s="77"/>
      <c r="I86" s="78">
        <v>0</v>
      </c>
      <c r="J86" s="77"/>
      <c r="K86" s="78">
        <v>63000000</v>
      </c>
      <c r="L86" s="77"/>
      <c r="M86" s="78">
        <v>62625150000</v>
      </c>
      <c r="N86" s="77"/>
      <c r="O86" s="78">
        <v>130654526310</v>
      </c>
      <c r="P86" s="77"/>
      <c r="Q86" s="94">
        <v>-68029376310</v>
      </c>
      <c r="R86" s="94"/>
    </row>
    <row r="87" spans="1:18" ht="18.75" x14ac:dyDescent="0.2">
      <c r="A87" s="27" t="s">
        <v>105</v>
      </c>
      <c r="B87" s="15"/>
      <c r="C87" s="78">
        <v>70000000</v>
      </c>
      <c r="D87" s="77"/>
      <c r="E87" s="78">
        <v>7837981200</v>
      </c>
      <c r="F87" s="77"/>
      <c r="G87" s="78">
        <v>10729287747</v>
      </c>
      <c r="H87" s="77"/>
      <c r="I87" s="78">
        <v>-2891306547</v>
      </c>
      <c r="J87" s="77"/>
      <c r="K87" s="78">
        <v>70000000</v>
      </c>
      <c r="L87" s="77"/>
      <c r="M87" s="78">
        <v>7837981200</v>
      </c>
      <c r="N87" s="77"/>
      <c r="O87" s="78">
        <v>10729287747</v>
      </c>
      <c r="P87" s="77"/>
      <c r="Q87" s="94">
        <v>-2891306547</v>
      </c>
      <c r="R87" s="94"/>
    </row>
    <row r="88" spans="1:18" ht="18.75" x14ac:dyDescent="0.2">
      <c r="A88" s="27" t="s">
        <v>70</v>
      </c>
      <c r="B88" s="15"/>
      <c r="C88" s="78">
        <v>345452</v>
      </c>
      <c r="D88" s="77"/>
      <c r="E88" s="78">
        <v>4313989652473</v>
      </c>
      <c r="F88" s="77"/>
      <c r="G88" s="78">
        <v>3497922589280</v>
      </c>
      <c r="H88" s="77"/>
      <c r="I88" s="78">
        <v>816067063193</v>
      </c>
      <c r="J88" s="77"/>
      <c r="K88" s="78">
        <v>345452</v>
      </c>
      <c r="L88" s="77"/>
      <c r="M88" s="78">
        <v>4313989652473</v>
      </c>
      <c r="N88" s="77"/>
      <c r="O88" s="78">
        <v>3041287425293</v>
      </c>
      <c r="P88" s="77"/>
      <c r="Q88" s="94">
        <v>1272702227180</v>
      </c>
      <c r="R88" s="94"/>
    </row>
    <row r="89" spans="1:18" ht="18.75" x14ac:dyDescent="0.2">
      <c r="A89" s="27" t="s">
        <v>71</v>
      </c>
      <c r="B89" s="15"/>
      <c r="C89" s="78">
        <v>375704</v>
      </c>
      <c r="D89" s="77"/>
      <c r="E89" s="78">
        <v>595186068915</v>
      </c>
      <c r="F89" s="77"/>
      <c r="G89" s="78">
        <v>419778587648</v>
      </c>
      <c r="H89" s="77"/>
      <c r="I89" s="78">
        <v>175407481267</v>
      </c>
      <c r="J89" s="77"/>
      <c r="K89" s="78">
        <v>375704</v>
      </c>
      <c r="L89" s="77"/>
      <c r="M89" s="78">
        <v>595186068915</v>
      </c>
      <c r="N89" s="77"/>
      <c r="O89" s="78">
        <v>357908676368</v>
      </c>
      <c r="P89" s="77"/>
      <c r="Q89" s="94">
        <v>237277392547</v>
      </c>
      <c r="R89" s="94"/>
    </row>
    <row r="90" spans="1:18" ht="18.75" x14ac:dyDescent="0.2">
      <c r="A90" s="27" t="s">
        <v>417</v>
      </c>
      <c r="B90" s="15"/>
      <c r="C90" s="78">
        <v>213080000</v>
      </c>
      <c r="D90" s="77"/>
      <c r="E90" s="78">
        <v>15337809496</v>
      </c>
      <c r="F90" s="77"/>
      <c r="G90" s="78">
        <v>15337809496</v>
      </c>
      <c r="H90" s="77"/>
      <c r="I90" s="78">
        <v>0</v>
      </c>
      <c r="J90" s="77"/>
      <c r="K90" s="78">
        <v>213080000</v>
      </c>
      <c r="L90" s="77"/>
      <c r="M90" s="78">
        <v>15337809496</v>
      </c>
      <c r="N90" s="77"/>
      <c r="O90" s="78">
        <v>15337809496</v>
      </c>
      <c r="P90" s="77"/>
      <c r="Q90" s="94">
        <v>0</v>
      </c>
      <c r="R90" s="94"/>
    </row>
    <row r="91" spans="1:18" ht="18.75" x14ac:dyDescent="0.2">
      <c r="A91" s="27" t="s">
        <v>418</v>
      </c>
      <c r="B91" s="15"/>
      <c r="C91" s="78">
        <v>101967000</v>
      </c>
      <c r="D91" s="77"/>
      <c r="E91" s="78">
        <v>3567926022</v>
      </c>
      <c r="F91" s="77"/>
      <c r="G91" s="78">
        <v>3567926022</v>
      </c>
      <c r="H91" s="77"/>
      <c r="I91" s="78">
        <v>0</v>
      </c>
      <c r="J91" s="77"/>
      <c r="K91" s="78">
        <v>101967000</v>
      </c>
      <c r="L91" s="77"/>
      <c r="M91" s="78">
        <v>3567926022</v>
      </c>
      <c r="N91" s="77"/>
      <c r="O91" s="78">
        <v>3567926022</v>
      </c>
      <c r="P91" s="77"/>
      <c r="Q91" s="94">
        <v>0</v>
      </c>
      <c r="R91" s="94"/>
    </row>
    <row r="92" spans="1:18" ht="18.75" x14ac:dyDescent="0.2">
      <c r="A92" s="21" t="s">
        <v>419</v>
      </c>
      <c r="B92" s="15"/>
      <c r="C92" s="79">
        <v>840423000</v>
      </c>
      <c r="D92" s="77"/>
      <c r="E92" s="79">
        <v>20164958185</v>
      </c>
      <c r="F92" s="77"/>
      <c r="G92" s="79">
        <v>20164958185</v>
      </c>
      <c r="H92" s="77"/>
      <c r="I92" s="79">
        <v>0</v>
      </c>
      <c r="J92" s="77"/>
      <c r="K92" s="79">
        <v>840423000</v>
      </c>
      <c r="L92" s="77"/>
      <c r="M92" s="79">
        <v>20164958185</v>
      </c>
      <c r="N92" s="77"/>
      <c r="O92" s="79">
        <v>20164958185</v>
      </c>
      <c r="P92" s="77"/>
      <c r="Q92" s="96">
        <v>0</v>
      </c>
      <c r="R92" s="96"/>
    </row>
    <row r="93" spans="1:18" ht="21" x14ac:dyDescent="0.2">
      <c r="A93" s="10" t="s">
        <v>112</v>
      </c>
      <c r="B93" s="15"/>
      <c r="C93" s="80">
        <f>SUM(C8:C92)</f>
        <v>9870929455</v>
      </c>
      <c r="D93" s="77"/>
      <c r="E93" s="80">
        <f>SUM(E8:E92)</f>
        <v>39442229632444</v>
      </c>
      <c r="F93" s="77"/>
      <c r="G93" s="80">
        <f>SUM(G8:G92)</f>
        <v>37775807963574</v>
      </c>
      <c r="H93" s="77"/>
      <c r="I93" s="80">
        <f>SUM(I8:I92)</f>
        <v>1666421668843</v>
      </c>
      <c r="J93" s="77"/>
      <c r="K93" s="80">
        <f>SUM(K8:K92)</f>
        <v>9870929455</v>
      </c>
      <c r="L93" s="77"/>
      <c r="M93" s="80">
        <f>SUM(M8:M92)</f>
        <v>39442229632444</v>
      </c>
      <c r="N93" s="77"/>
      <c r="O93" s="80">
        <f>SUM(O8:O92)</f>
        <v>41715685709178</v>
      </c>
      <c r="P93" s="77"/>
      <c r="Q93" s="124">
        <f>SUM(Q8:R92)</f>
        <v>-2273456076745</v>
      </c>
      <c r="R93" s="124"/>
    </row>
    <row r="94" spans="1:18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</row>
    <row r="95" spans="1:18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</row>
  </sheetData>
  <mergeCells count="9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93:R93"/>
    <mergeCell ref="Q88:R88"/>
    <mergeCell ref="Q89:R89"/>
    <mergeCell ref="Q90:R90"/>
    <mergeCell ref="Q91:R91"/>
    <mergeCell ref="Q92:R92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Y22"/>
  <sheetViews>
    <sheetView rightToLeft="1" workbookViewId="0">
      <selection activeCell="C26" sqref="C26"/>
    </sheetView>
  </sheetViews>
  <sheetFormatPr defaultRowHeight="15.75" x14ac:dyDescent="0.4"/>
  <cols>
    <col min="1" max="1" width="27.85546875" style="34" bestFit="1" customWidth="1"/>
    <col min="2" max="2" width="1.28515625" style="34" customWidth="1"/>
    <col min="3" max="3" width="10.5703125" style="34" bestFit="1" customWidth="1"/>
    <col min="4" max="4" width="1.28515625" style="34" customWidth="1"/>
    <col min="5" max="5" width="11.140625" style="34" bestFit="1" customWidth="1"/>
    <col min="6" max="6" width="1.28515625" style="34" customWidth="1"/>
    <col min="7" max="7" width="6.42578125" style="34" customWidth="1"/>
    <col min="8" max="8" width="1.28515625" style="34" customWidth="1"/>
    <col min="9" max="9" width="11.28515625" style="34" customWidth="1"/>
    <col min="10" max="10" width="1.28515625" style="34" customWidth="1"/>
    <col min="11" max="11" width="9.140625" style="34" customWidth="1"/>
    <col min="12" max="12" width="1.28515625" style="34" customWidth="1"/>
    <col min="13" max="13" width="2.5703125" style="34" customWidth="1"/>
    <col min="14" max="14" width="1.28515625" style="34" customWidth="1"/>
    <col min="15" max="15" width="9.140625" style="34" customWidth="1"/>
    <col min="16" max="16" width="1.28515625" style="34" customWidth="1"/>
    <col min="17" max="17" width="2.5703125" style="34" customWidth="1"/>
    <col min="18" max="20" width="1.28515625" style="34" customWidth="1"/>
    <col min="21" max="21" width="6.42578125" style="34" customWidth="1"/>
    <col min="22" max="22" width="1.28515625" style="34" customWidth="1"/>
    <col min="23" max="23" width="2.5703125" style="34" customWidth="1"/>
    <col min="24" max="26" width="1.28515625" style="34" customWidth="1"/>
    <col min="27" max="27" width="6.42578125" style="34" customWidth="1"/>
    <col min="28" max="28" width="1.28515625" style="34" customWidth="1"/>
    <col min="29" max="29" width="2.5703125" style="34" customWidth="1"/>
    <col min="30" max="32" width="1.28515625" style="34" customWidth="1"/>
    <col min="33" max="33" width="9.140625" style="34" customWidth="1"/>
    <col min="34" max="34" width="1.28515625" style="34" customWidth="1"/>
    <col min="35" max="35" width="2.5703125" style="34" customWidth="1"/>
    <col min="36" max="36" width="1.28515625" style="34" customWidth="1"/>
    <col min="37" max="37" width="9.140625" style="34" customWidth="1"/>
    <col min="38" max="38" width="1.28515625" style="34" customWidth="1"/>
    <col min="39" max="39" width="4.85546875" style="34" customWidth="1"/>
    <col min="40" max="40" width="1.28515625" style="34" customWidth="1"/>
    <col min="41" max="41" width="9.140625" style="34" customWidth="1"/>
    <col min="42" max="42" width="1.28515625" style="34" customWidth="1"/>
    <col min="43" max="43" width="2.5703125" style="34" customWidth="1"/>
    <col min="44" max="44" width="1.28515625" style="34" customWidth="1"/>
    <col min="45" max="45" width="11.7109375" style="34" customWidth="1"/>
    <col min="46" max="47" width="1.28515625" style="34" customWidth="1"/>
    <col min="48" max="48" width="11" style="34" bestFit="1" customWidth="1"/>
    <col min="49" max="49" width="7.7109375" style="34" customWidth="1"/>
    <col min="50" max="50" width="0.28515625" style="34" customWidth="1"/>
    <col min="51" max="51" width="9.140625" style="34"/>
  </cols>
  <sheetData>
    <row r="1" spans="1:49" ht="25.5" x14ac:dyDescent="0.4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</row>
    <row r="2" spans="1:49" ht="25.5" x14ac:dyDescent="0.4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</row>
    <row r="3" spans="1:49" ht="25.5" x14ac:dyDescent="0.4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</row>
    <row r="6" spans="1:49" ht="24" x14ac:dyDescent="0.4">
      <c r="A6" s="101" t="s">
        <v>113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</row>
    <row r="7" spans="1:49" ht="21" x14ac:dyDescent="0.4">
      <c r="I7" s="98" t="s">
        <v>7</v>
      </c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C7" s="98" t="s">
        <v>9</v>
      </c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</row>
    <row r="8" spans="1:49" x14ac:dyDescent="0.4"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</row>
    <row r="9" spans="1:49" ht="21" x14ac:dyDescent="0.4">
      <c r="A9" s="98" t="s">
        <v>114</v>
      </c>
      <c r="B9" s="98"/>
      <c r="C9" s="98"/>
      <c r="D9" s="98"/>
      <c r="E9" s="98"/>
      <c r="F9" s="98"/>
      <c r="G9" s="98"/>
      <c r="I9" s="98" t="s">
        <v>115</v>
      </c>
      <c r="J9" s="98"/>
      <c r="K9" s="98"/>
      <c r="M9" s="98" t="s">
        <v>116</v>
      </c>
      <c r="N9" s="98"/>
      <c r="O9" s="98"/>
      <c r="Q9" s="98" t="s">
        <v>117</v>
      </c>
      <c r="R9" s="98"/>
      <c r="S9" s="98"/>
      <c r="T9" s="98"/>
      <c r="U9" s="98"/>
      <c r="W9" s="98" t="s">
        <v>118</v>
      </c>
      <c r="X9" s="98"/>
      <c r="Y9" s="98"/>
      <c r="Z9" s="98"/>
      <c r="AA9" s="98"/>
      <c r="AC9" s="98" t="s">
        <v>115</v>
      </c>
      <c r="AD9" s="98"/>
      <c r="AE9" s="98"/>
      <c r="AF9" s="98"/>
      <c r="AG9" s="98"/>
      <c r="AI9" s="98" t="s">
        <v>116</v>
      </c>
      <c r="AJ9" s="98"/>
      <c r="AK9" s="98"/>
      <c r="AM9" s="98" t="s">
        <v>117</v>
      </c>
      <c r="AN9" s="98"/>
      <c r="AO9" s="98"/>
      <c r="AQ9" s="98" t="s">
        <v>118</v>
      </c>
      <c r="AR9" s="98"/>
      <c r="AS9" s="98"/>
    </row>
    <row r="10" spans="1:49" ht="24" x14ac:dyDescent="0.4">
      <c r="A10" s="101" t="s">
        <v>119</v>
      </c>
      <c r="B10" s="105"/>
      <c r="C10" s="105"/>
      <c r="D10" s="105"/>
      <c r="E10" s="105"/>
      <c r="F10" s="105"/>
      <c r="G10" s="105"/>
      <c r="H10" s="101"/>
      <c r="I10" s="105"/>
      <c r="J10" s="105"/>
      <c r="K10" s="105"/>
      <c r="L10" s="101"/>
      <c r="M10" s="105"/>
      <c r="N10" s="105"/>
      <c r="O10" s="105"/>
      <c r="P10" s="101"/>
      <c r="Q10" s="105"/>
      <c r="R10" s="105"/>
      <c r="S10" s="105"/>
      <c r="T10" s="105"/>
      <c r="U10" s="105"/>
      <c r="V10" s="101"/>
      <c r="W10" s="105"/>
      <c r="X10" s="105"/>
      <c r="Y10" s="105"/>
      <c r="Z10" s="105"/>
      <c r="AA10" s="105"/>
      <c r="AB10" s="101"/>
      <c r="AC10" s="105"/>
      <c r="AD10" s="105"/>
      <c r="AE10" s="105"/>
      <c r="AF10" s="105"/>
      <c r="AG10" s="105"/>
      <c r="AH10" s="101"/>
      <c r="AI10" s="105"/>
      <c r="AJ10" s="105"/>
      <c r="AK10" s="105"/>
      <c r="AL10" s="101"/>
      <c r="AM10" s="105"/>
      <c r="AN10" s="105"/>
      <c r="AO10" s="105"/>
      <c r="AP10" s="101"/>
      <c r="AQ10" s="105"/>
      <c r="AR10" s="105"/>
      <c r="AS10" s="105"/>
      <c r="AT10" s="101"/>
      <c r="AU10" s="101"/>
      <c r="AV10" s="101"/>
      <c r="AW10" s="101"/>
    </row>
    <row r="11" spans="1:49" ht="21" x14ac:dyDescent="0.4">
      <c r="C11" s="98" t="s">
        <v>7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Y11" s="98" t="s">
        <v>9</v>
      </c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</row>
    <row r="12" spans="1:49" ht="21" x14ac:dyDescent="0.4">
      <c r="A12" s="12" t="s">
        <v>114</v>
      </c>
      <c r="B12" s="35"/>
      <c r="C12" s="11" t="s">
        <v>120</v>
      </c>
      <c r="D12" s="36"/>
      <c r="E12" s="11" t="s">
        <v>121</v>
      </c>
      <c r="F12" s="36"/>
      <c r="G12" s="97" t="s">
        <v>122</v>
      </c>
      <c r="H12" s="97"/>
      <c r="I12" s="97"/>
      <c r="J12" s="36"/>
      <c r="K12" s="97" t="s">
        <v>123</v>
      </c>
      <c r="L12" s="97"/>
      <c r="M12" s="97"/>
      <c r="N12" s="36"/>
      <c r="O12" s="97" t="s">
        <v>116</v>
      </c>
      <c r="P12" s="97"/>
      <c r="Q12" s="97"/>
      <c r="R12" s="36"/>
      <c r="S12" s="97" t="s">
        <v>117</v>
      </c>
      <c r="T12" s="97"/>
      <c r="U12" s="97"/>
      <c r="V12" s="97"/>
      <c r="W12" s="97"/>
      <c r="X12" s="35"/>
      <c r="Y12" s="97" t="s">
        <v>120</v>
      </c>
      <c r="Z12" s="97"/>
      <c r="AA12" s="97"/>
      <c r="AB12" s="97"/>
      <c r="AC12" s="97"/>
      <c r="AD12" s="36"/>
      <c r="AE12" s="97" t="s">
        <v>121</v>
      </c>
      <c r="AF12" s="97"/>
      <c r="AG12" s="97"/>
      <c r="AH12" s="97"/>
      <c r="AI12" s="97"/>
      <c r="AJ12" s="36"/>
      <c r="AK12" s="97" t="s">
        <v>122</v>
      </c>
      <c r="AL12" s="97"/>
      <c r="AM12" s="97"/>
      <c r="AN12" s="36"/>
      <c r="AO12" s="97" t="s">
        <v>123</v>
      </c>
      <c r="AP12" s="97"/>
      <c r="AQ12" s="97"/>
      <c r="AR12" s="36"/>
      <c r="AS12" s="97" t="s">
        <v>116</v>
      </c>
      <c r="AT12" s="97"/>
      <c r="AU12" s="36"/>
      <c r="AV12" s="11" t="s">
        <v>117</v>
      </c>
      <c r="AW12" s="35"/>
    </row>
    <row r="13" spans="1:49" ht="18.75" x14ac:dyDescent="0.4">
      <c r="A13" s="26" t="s">
        <v>124</v>
      </c>
      <c r="B13" s="35"/>
      <c r="C13" s="26" t="s">
        <v>125</v>
      </c>
      <c r="D13" s="35"/>
      <c r="E13" s="26" t="s">
        <v>126</v>
      </c>
      <c r="F13" s="35"/>
      <c r="G13" s="99" t="s">
        <v>127</v>
      </c>
      <c r="H13" s="99"/>
      <c r="I13" s="99"/>
      <c r="J13" s="35"/>
      <c r="K13" s="104">
        <v>1136000</v>
      </c>
      <c r="L13" s="104"/>
      <c r="M13" s="104"/>
      <c r="N13" s="35"/>
      <c r="O13" s="104">
        <v>1300</v>
      </c>
      <c r="P13" s="104"/>
      <c r="Q13" s="104"/>
      <c r="R13" s="35"/>
      <c r="S13" s="99" t="s">
        <v>128</v>
      </c>
      <c r="T13" s="99"/>
      <c r="U13" s="99"/>
      <c r="V13" s="99"/>
      <c r="W13" s="99"/>
      <c r="X13" s="35"/>
      <c r="Y13" s="99" t="s">
        <v>125</v>
      </c>
      <c r="Z13" s="99"/>
      <c r="AA13" s="99"/>
      <c r="AB13" s="99"/>
      <c r="AC13" s="99"/>
      <c r="AD13" s="35"/>
      <c r="AE13" s="99" t="s">
        <v>127</v>
      </c>
      <c r="AF13" s="99"/>
      <c r="AG13" s="99"/>
      <c r="AH13" s="99"/>
      <c r="AI13" s="99"/>
      <c r="AJ13" s="35"/>
      <c r="AK13" s="99" t="s">
        <v>127</v>
      </c>
      <c r="AL13" s="99"/>
      <c r="AM13" s="99"/>
      <c r="AN13" s="35"/>
      <c r="AO13" s="104">
        <v>0</v>
      </c>
      <c r="AP13" s="104"/>
      <c r="AQ13" s="104"/>
      <c r="AR13" s="35"/>
      <c r="AS13" s="104">
        <v>0</v>
      </c>
      <c r="AT13" s="104"/>
      <c r="AU13" s="35"/>
      <c r="AV13" s="26" t="s">
        <v>127</v>
      </c>
      <c r="AW13" s="35"/>
    </row>
    <row r="14" spans="1:49" ht="18.75" x14ac:dyDescent="0.4">
      <c r="A14" s="27" t="s">
        <v>129</v>
      </c>
      <c r="B14" s="35"/>
      <c r="C14" s="27" t="s">
        <v>125</v>
      </c>
      <c r="D14" s="35"/>
      <c r="E14" s="27" t="s">
        <v>127</v>
      </c>
      <c r="F14" s="35"/>
      <c r="G14" s="93" t="s">
        <v>127</v>
      </c>
      <c r="H14" s="93"/>
      <c r="I14" s="93"/>
      <c r="J14" s="35"/>
      <c r="K14" s="102">
        <v>0</v>
      </c>
      <c r="L14" s="102"/>
      <c r="M14" s="102"/>
      <c r="N14" s="35"/>
      <c r="O14" s="102">
        <v>0</v>
      </c>
      <c r="P14" s="102"/>
      <c r="Q14" s="102"/>
      <c r="R14" s="35"/>
      <c r="S14" s="93" t="s">
        <v>127</v>
      </c>
      <c r="T14" s="93"/>
      <c r="U14" s="93"/>
      <c r="V14" s="93"/>
      <c r="W14" s="93"/>
      <c r="X14" s="35"/>
      <c r="Y14" s="93" t="s">
        <v>125</v>
      </c>
      <c r="Z14" s="93"/>
      <c r="AA14" s="93"/>
      <c r="AB14" s="93"/>
      <c r="AC14" s="93"/>
      <c r="AD14" s="35"/>
      <c r="AE14" s="93" t="s">
        <v>126</v>
      </c>
      <c r="AF14" s="93"/>
      <c r="AG14" s="93"/>
      <c r="AH14" s="93"/>
      <c r="AI14" s="93"/>
      <c r="AJ14" s="35"/>
      <c r="AK14" s="93" t="s">
        <v>127</v>
      </c>
      <c r="AL14" s="93"/>
      <c r="AM14" s="93"/>
      <c r="AN14" s="35"/>
      <c r="AO14" s="102">
        <v>213080000</v>
      </c>
      <c r="AP14" s="102"/>
      <c r="AQ14" s="102"/>
      <c r="AR14" s="35"/>
      <c r="AS14" s="102">
        <v>1200</v>
      </c>
      <c r="AT14" s="102"/>
      <c r="AU14" s="35"/>
      <c r="AV14" s="27" t="s">
        <v>130</v>
      </c>
      <c r="AW14" s="35"/>
    </row>
    <row r="15" spans="1:49" ht="18.75" x14ac:dyDescent="0.4">
      <c r="A15" s="27" t="s">
        <v>131</v>
      </c>
      <c r="B15" s="35"/>
      <c r="C15" s="27" t="s">
        <v>125</v>
      </c>
      <c r="D15" s="35"/>
      <c r="E15" s="27" t="s">
        <v>127</v>
      </c>
      <c r="F15" s="35"/>
      <c r="G15" s="93" t="s">
        <v>127</v>
      </c>
      <c r="H15" s="93"/>
      <c r="I15" s="93"/>
      <c r="J15" s="35"/>
      <c r="K15" s="102">
        <v>0</v>
      </c>
      <c r="L15" s="102"/>
      <c r="M15" s="102"/>
      <c r="N15" s="35"/>
      <c r="O15" s="102">
        <v>0</v>
      </c>
      <c r="P15" s="102"/>
      <c r="Q15" s="102"/>
      <c r="R15" s="35"/>
      <c r="S15" s="93" t="s">
        <v>127</v>
      </c>
      <c r="T15" s="93"/>
      <c r="U15" s="93"/>
      <c r="V15" s="93"/>
      <c r="W15" s="93"/>
      <c r="X15" s="35"/>
      <c r="Y15" s="93" t="s">
        <v>125</v>
      </c>
      <c r="Z15" s="93"/>
      <c r="AA15" s="93"/>
      <c r="AB15" s="93"/>
      <c r="AC15" s="93"/>
      <c r="AD15" s="35"/>
      <c r="AE15" s="93" t="s">
        <v>126</v>
      </c>
      <c r="AF15" s="93"/>
      <c r="AG15" s="93"/>
      <c r="AH15" s="93"/>
      <c r="AI15" s="93"/>
      <c r="AJ15" s="35"/>
      <c r="AK15" s="93" t="s">
        <v>127</v>
      </c>
      <c r="AL15" s="93"/>
      <c r="AM15" s="93"/>
      <c r="AN15" s="35"/>
      <c r="AO15" s="102">
        <v>101967000</v>
      </c>
      <c r="AP15" s="102"/>
      <c r="AQ15" s="102"/>
      <c r="AR15" s="35"/>
      <c r="AS15" s="102">
        <v>1300</v>
      </c>
      <c r="AT15" s="102"/>
      <c r="AU15" s="35"/>
      <c r="AV15" s="27" t="s">
        <v>130</v>
      </c>
      <c r="AW15" s="35"/>
    </row>
    <row r="16" spans="1:49" ht="18.75" x14ac:dyDescent="0.4">
      <c r="A16" s="27" t="s">
        <v>132</v>
      </c>
      <c r="B16" s="35"/>
      <c r="C16" s="27" t="s">
        <v>125</v>
      </c>
      <c r="D16" s="35"/>
      <c r="E16" s="27" t="s">
        <v>127</v>
      </c>
      <c r="F16" s="35"/>
      <c r="G16" s="93" t="s">
        <v>127</v>
      </c>
      <c r="H16" s="93"/>
      <c r="I16" s="93"/>
      <c r="J16" s="35"/>
      <c r="K16" s="102">
        <v>0</v>
      </c>
      <c r="L16" s="102"/>
      <c r="M16" s="102"/>
      <c r="N16" s="35"/>
      <c r="O16" s="102">
        <v>0</v>
      </c>
      <c r="P16" s="102"/>
      <c r="Q16" s="102"/>
      <c r="R16" s="35"/>
      <c r="S16" s="93" t="s">
        <v>127</v>
      </c>
      <c r="T16" s="93"/>
      <c r="U16" s="93"/>
      <c r="V16" s="93"/>
      <c r="W16" s="93"/>
      <c r="X16" s="35"/>
      <c r="Y16" s="93" t="s">
        <v>125</v>
      </c>
      <c r="Z16" s="93"/>
      <c r="AA16" s="93"/>
      <c r="AB16" s="93"/>
      <c r="AC16" s="93"/>
      <c r="AD16" s="35"/>
      <c r="AE16" s="93" t="s">
        <v>126</v>
      </c>
      <c r="AF16" s="93"/>
      <c r="AG16" s="93"/>
      <c r="AH16" s="93"/>
      <c r="AI16" s="93"/>
      <c r="AJ16" s="35"/>
      <c r="AK16" s="93" t="s">
        <v>127</v>
      </c>
      <c r="AL16" s="93"/>
      <c r="AM16" s="93"/>
      <c r="AN16" s="35"/>
      <c r="AO16" s="102">
        <v>840423000</v>
      </c>
      <c r="AP16" s="102"/>
      <c r="AQ16" s="102"/>
      <c r="AR16" s="35"/>
      <c r="AS16" s="102">
        <v>400</v>
      </c>
      <c r="AT16" s="102"/>
      <c r="AU16" s="35"/>
      <c r="AV16" s="27" t="s">
        <v>133</v>
      </c>
      <c r="AW16" s="35"/>
    </row>
    <row r="17" spans="1:49" ht="18.75" x14ac:dyDescent="0.4">
      <c r="A17" s="27" t="s">
        <v>105</v>
      </c>
      <c r="B17" s="35"/>
      <c r="C17" s="27" t="s">
        <v>125</v>
      </c>
      <c r="D17" s="35"/>
      <c r="E17" s="27" t="s">
        <v>127</v>
      </c>
      <c r="F17" s="35"/>
      <c r="G17" s="93" t="s">
        <v>127</v>
      </c>
      <c r="H17" s="93"/>
      <c r="I17" s="93"/>
      <c r="J17" s="35"/>
      <c r="K17" s="102">
        <v>0</v>
      </c>
      <c r="L17" s="102"/>
      <c r="M17" s="102"/>
      <c r="N17" s="35"/>
      <c r="O17" s="102">
        <v>0</v>
      </c>
      <c r="P17" s="102"/>
      <c r="Q17" s="102"/>
      <c r="R17" s="35"/>
      <c r="S17" s="93" t="s">
        <v>127</v>
      </c>
      <c r="T17" s="93"/>
      <c r="U17" s="93"/>
      <c r="V17" s="93"/>
      <c r="W17" s="93"/>
      <c r="X17" s="35"/>
      <c r="Y17" s="93" t="s">
        <v>125</v>
      </c>
      <c r="Z17" s="93"/>
      <c r="AA17" s="93"/>
      <c r="AB17" s="93"/>
      <c r="AC17" s="93"/>
      <c r="AD17" s="35"/>
      <c r="AE17" s="93" t="s">
        <v>134</v>
      </c>
      <c r="AF17" s="93"/>
      <c r="AG17" s="93"/>
      <c r="AH17" s="93"/>
      <c r="AI17" s="93"/>
      <c r="AJ17" s="35"/>
      <c r="AK17" s="93" t="s">
        <v>127</v>
      </c>
      <c r="AL17" s="93"/>
      <c r="AM17" s="93"/>
      <c r="AN17" s="35"/>
      <c r="AO17" s="102">
        <v>70000000</v>
      </c>
      <c r="AP17" s="102"/>
      <c r="AQ17" s="102"/>
      <c r="AR17" s="35"/>
      <c r="AS17" s="102">
        <v>300</v>
      </c>
      <c r="AT17" s="102"/>
      <c r="AU17" s="35"/>
      <c r="AV17" s="27" t="s">
        <v>135</v>
      </c>
      <c r="AW17" s="35"/>
    </row>
    <row r="18" spans="1:49" ht="18.75" x14ac:dyDescent="0.4">
      <c r="A18" s="27"/>
      <c r="B18" s="35"/>
      <c r="C18" s="27"/>
      <c r="D18" s="35"/>
      <c r="E18" s="27"/>
      <c r="F18" s="35"/>
      <c r="G18" s="27"/>
      <c r="H18" s="27"/>
      <c r="I18" s="27"/>
      <c r="J18" s="35"/>
      <c r="K18" s="19"/>
      <c r="L18" s="19"/>
      <c r="M18" s="19"/>
      <c r="N18" s="35"/>
      <c r="O18" s="19"/>
      <c r="P18" s="19"/>
      <c r="Q18" s="19"/>
      <c r="R18" s="35"/>
      <c r="S18" s="27"/>
      <c r="T18" s="27"/>
      <c r="U18" s="27"/>
      <c r="V18" s="27"/>
      <c r="W18" s="27"/>
      <c r="X18" s="35"/>
      <c r="Y18" s="27"/>
      <c r="Z18" s="27"/>
      <c r="AA18" s="27"/>
      <c r="AB18" s="27"/>
      <c r="AC18" s="27"/>
      <c r="AD18" s="35"/>
      <c r="AE18" s="27"/>
      <c r="AF18" s="27"/>
      <c r="AG18" s="27"/>
      <c r="AH18" s="27"/>
      <c r="AI18" s="27"/>
      <c r="AJ18" s="35"/>
      <c r="AK18" s="27"/>
      <c r="AL18" s="27"/>
      <c r="AM18" s="27"/>
      <c r="AN18" s="35"/>
      <c r="AO18" s="19"/>
      <c r="AP18" s="19"/>
      <c r="AQ18" s="19"/>
      <c r="AR18" s="35"/>
      <c r="AS18" s="19"/>
      <c r="AT18" s="19"/>
      <c r="AU18" s="35"/>
      <c r="AV18" s="27"/>
      <c r="AW18" s="35"/>
    </row>
    <row r="19" spans="1:49" ht="24" x14ac:dyDescent="0.4">
      <c r="A19" s="103" t="s">
        <v>136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</row>
    <row r="20" spans="1:49" ht="21" x14ac:dyDescent="0.4">
      <c r="C20" s="98" t="s">
        <v>7</v>
      </c>
      <c r="D20" s="98"/>
      <c r="E20" s="98"/>
      <c r="F20" s="98"/>
      <c r="G20" s="98"/>
      <c r="H20" s="98"/>
      <c r="I20" s="98"/>
      <c r="J20" s="98"/>
      <c r="K20" s="98"/>
      <c r="L20" s="98"/>
      <c r="M20" s="98"/>
      <c r="O20" s="98" t="s">
        <v>9</v>
      </c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</row>
    <row r="21" spans="1:49" ht="21" x14ac:dyDescent="0.4">
      <c r="A21" s="12" t="s">
        <v>114</v>
      </c>
      <c r="C21" s="11" t="s">
        <v>121</v>
      </c>
      <c r="D21" s="57"/>
      <c r="E21" s="11" t="s">
        <v>123</v>
      </c>
      <c r="F21" s="57"/>
      <c r="G21" s="97" t="s">
        <v>116</v>
      </c>
      <c r="H21" s="97"/>
      <c r="I21" s="97"/>
      <c r="J21" s="57"/>
      <c r="K21" s="97" t="s">
        <v>117</v>
      </c>
      <c r="L21" s="97"/>
      <c r="M21" s="97"/>
      <c r="O21" s="97" t="s">
        <v>121</v>
      </c>
      <c r="P21" s="97"/>
      <c r="Q21" s="97"/>
      <c r="R21" s="97"/>
      <c r="S21" s="97"/>
      <c r="T21" s="57"/>
      <c r="U21" s="97" t="s">
        <v>123</v>
      </c>
      <c r="V21" s="97"/>
      <c r="W21" s="97"/>
      <c r="X21" s="97"/>
      <c r="Y21" s="97"/>
      <c r="Z21" s="57"/>
      <c r="AA21" s="97" t="s">
        <v>116</v>
      </c>
      <c r="AB21" s="97"/>
      <c r="AC21" s="97"/>
      <c r="AD21" s="97"/>
      <c r="AE21" s="97"/>
      <c r="AF21" s="57"/>
      <c r="AG21" s="97" t="s">
        <v>117</v>
      </c>
      <c r="AH21" s="97"/>
      <c r="AI21" s="97"/>
    </row>
    <row r="22" spans="1:49" x14ac:dyDescent="0.4">
      <c r="A22" s="57"/>
      <c r="C22" s="57"/>
      <c r="E22" s="57"/>
      <c r="G22" s="57"/>
      <c r="H22" s="57"/>
      <c r="I22" s="57"/>
      <c r="K22" s="57"/>
      <c r="L22" s="57"/>
      <c r="M22" s="57"/>
      <c r="O22" s="57"/>
      <c r="P22" s="57"/>
      <c r="Q22" s="57"/>
      <c r="R22" s="57"/>
      <c r="S22" s="57"/>
      <c r="U22" s="57"/>
      <c r="V22" s="57"/>
      <c r="W22" s="57"/>
      <c r="X22" s="57"/>
      <c r="Y22" s="57"/>
      <c r="AA22" s="57"/>
      <c r="AB22" s="57"/>
      <c r="AC22" s="57"/>
      <c r="AD22" s="57"/>
      <c r="AE22" s="57"/>
      <c r="AG22" s="57"/>
      <c r="AH22" s="57"/>
      <c r="AI22" s="57"/>
    </row>
  </sheetData>
  <mergeCells count="81">
    <mergeCell ref="A1:AW1"/>
    <mergeCell ref="A2:AW2"/>
    <mergeCell ref="A3:AW3"/>
    <mergeCell ref="A6:AW6"/>
    <mergeCell ref="I7:AA7"/>
    <mergeCell ref="AC7:AS7"/>
    <mergeCell ref="AC9:AG9"/>
    <mergeCell ref="AI9:AK9"/>
    <mergeCell ref="AM9:AO9"/>
    <mergeCell ref="AQ9:AS9"/>
    <mergeCell ref="A10:AW10"/>
    <mergeCell ref="A9:G9"/>
    <mergeCell ref="I9:K9"/>
    <mergeCell ref="M9:O9"/>
    <mergeCell ref="Q9:U9"/>
    <mergeCell ref="W9:AA9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5:I15"/>
    <mergeCell ref="K15:M15"/>
    <mergeCell ref="O15:Q15"/>
    <mergeCell ref="S15:W15"/>
    <mergeCell ref="Y15:AC15"/>
    <mergeCell ref="AE17:AI17"/>
    <mergeCell ref="AK17:AM17"/>
    <mergeCell ref="AO17:AQ17"/>
    <mergeCell ref="AS17:AT17"/>
    <mergeCell ref="A19:AW19"/>
    <mergeCell ref="G17:I17"/>
    <mergeCell ref="K17:M17"/>
    <mergeCell ref="O17:Q17"/>
    <mergeCell ref="S17:W17"/>
    <mergeCell ref="Y17:AC17"/>
    <mergeCell ref="C20:M20"/>
    <mergeCell ref="O20:AI20"/>
    <mergeCell ref="G21:I21"/>
    <mergeCell ref="K21:M21"/>
    <mergeCell ref="O21:S21"/>
    <mergeCell ref="U21:Y21"/>
    <mergeCell ref="AA21:AE21"/>
    <mergeCell ref="AG21:AI21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0"/>
  <sheetViews>
    <sheetView rightToLeft="1" workbookViewId="0">
      <selection activeCell="D16" sqref="D16"/>
    </sheetView>
  </sheetViews>
  <sheetFormatPr defaultRowHeight="12.75" x14ac:dyDescent="0.2"/>
  <cols>
    <col min="1" max="1" width="6.140625" bestFit="1" customWidth="1"/>
    <col min="2" max="2" width="24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9" ht="29.1" customHeight="1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</row>
    <row r="2" spans="1:29" ht="21.75" customHeight="1" x14ac:dyDescent="0.2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</row>
    <row r="3" spans="1:29" ht="21.75" customHeight="1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</row>
    <row r="4" spans="1:29" ht="14.45" customHeight="1" x14ac:dyDescent="0.2"/>
    <row r="5" spans="1:29" ht="14.45" customHeight="1" x14ac:dyDescent="0.2"/>
    <row r="6" spans="1:29" ht="14.45" customHeight="1" x14ac:dyDescent="0.2">
      <c r="A6" s="1" t="s">
        <v>137</v>
      </c>
      <c r="B6" s="101" t="s">
        <v>138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</row>
    <row r="7" spans="1:29" ht="14.45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9" ht="14.45" customHeight="1" x14ac:dyDescent="0.2">
      <c r="A8" s="15"/>
      <c r="B8" s="15"/>
      <c r="C8" s="15"/>
      <c r="D8" s="15"/>
      <c r="E8" s="98" t="s">
        <v>7</v>
      </c>
      <c r="F8" s="98"/>
      <c r="G8" s="98"/>
      <c r="H8" s="98"/>
      <c r="I8" s="98"/>
      <c r="J8" s="15"/>
      <c r="K8" s="98" t="s">
        <v>8</v>
      </c>
      <c r="L8" s="98"/>
      <c r="M8" s="98"/>
      <c r="N8" s="98"/>
      <c r="O8" s="98"/>
      <c r="P8" s="98"/>
      <c r="Q8" s="98"/>
      <c r="R8" s="15"/>
      <c r="S8" s="98" t="s">
        <v>9</v>
      </c>
      <c r="T8" s="98"/>
      <c r="U8" s="98"/>
      <c r="V8" s="98"/>
      <c r="W8" s="98"/>
      <c r="X8" s="98"/>
      <c r="Y8" s="98"/>
      <c r="Z8" s="98"/>
      <c r="AA8" s="98"/>
      <c r="AB8" s="15"/>
      <c r="AC8" s="15"/>
    </row>
    <row r="9" spans="1:29" ht="14.45" customHeight="1" x14ac:dyDescent="0.2">
      <c r="A9" s="15"/>
      <c r="B9" s="15"/>
      <c r="C9" s="15"/>
      <c r="D9" s="15"/>
      <c r="E9" s="16"/>
      <c r="F9" s="16"/>
      <c r="G9" s="16"/>
      <c r="H9" s="16"/>
      <c r="I9" s="16"/>
      <c r="J9" s="15"/>
      <c r="K9" s="97" t="s">
        <v>139</v>
      </c>
      <c r="L9" s="97"/>
      <c r="M9" s="97"/>
      <c r="N9" s="16"/>
      <c r="O9" s="97" t="s">
        <v>140</v>
      </c>
      <c r="P9" s="97"/>
      <c r="Q9" s="97"/>
      <c r="R9" s="15"/>
      <c r="S9" s="16"/>
      <c r="T9" s="16"/>
      <c r="U9" s="16"/>
      <c r="V9" s="16"/>
      <c r="W9" s="16"/>
      <c r="X9" s="16"/>
      <c r="Y9" s="16"/>
      <c r="Z9" s="16"/>
      <c r="AA9" s="16"/>
      <c r="AB9" s="15"/>
      <c r="AC9" s="15"/>
    </row>
    <row r="10" spans="1:29" ht="14.45" customHeight="1" x14ac:dyDescent="0.2">
      <c r="A10" s="98" t="s">
        <v>141</v>
      </c>
      <c r="B10" s="98"/>
      <c r="C10" s="15"/>
      <c r="D10" s="98" t="s">
        <v>142</v>
      </c>
      <c r="E10" s="98"/>
      <c r="F10" s="15"/>
      <c r="G10" s="8" t="s">
        <v>14</v>
      </c>
      <c r="H10" s="15"/>
      <c r="I10" s="8" t="s">
        <v>15</v>
      </c>
      <c r="J10" s="15"/>
      <c r="K10" s="9" t="s">
        <v>13</v>
      </c>
      <c r="L10" s="16"/>
      <c r="M10" s="9" t="s">
        <v>14</v>
      </c>
      <c r="N10" s="15"/>
      <c r="O10" s="9" t="s">
        <v>13</v>
      </c>
      <c r="P10" s="16"/>
      <c r="Q10" s="9" t="s">
        <v>16</v>
      </c>
      <c r="R10" s="15"/>
      <c r="S10" s="8" t="s">
        <v>13</v>
      </c>
      <c r="T10" s="15"/>
      <c r="U10" s="8" t="s">
        <v>143</v>
      </c>
      <c r="V10" s="15"/>
      <c r="W10" s="8" t="s">
        <v>14</v>
      </c>
      <c r="X10" s="15"/>
      <c r="Y10" s="8" t="s">
        <v>15</v>
      </c>
      <c r="Z10" s="15"/>
      <c r="AA10" s="8" t="s">
        <v>18</v>
      </c>
      <c r="AB10" s="15"/>
      <c r="AC10" s="15"/>
    </row>
    <row r="11" spans="1:29" ht="21.75" customHeight="1" x14ac:dyDescent="0.2">
      <c r="A11" s="107"/>
      <c r="B11" s="107"/>
      <c r="C11" s="15"/>
      <c r="D11" s="108">
        <v>0</v>
      </c>
      <c r="E11" s="108"/>
      <c r="F11" s="15"/>
      <c r="G11" s="28">
        <v>0</v>
      </c>
      <c r="H11" s="15"/>
      <c r="I11" s="28">
        <v>0</v>
      </c>
      <c r="J11" s="15"/>
      <c r="K11" s="31">
        <v>0</v>
      </c>
      <c r="L11" s="32"/>
      <c r="M11" s="31">
        <v>0</v>
      </c>
      <c r="N11" s="32"/>
      <c r="O11" s="31">
        <v>0</v>
      </c>
      <c r="P11" s="15"/>
      <c r="Q11" s="28">
        <v>0</v>
      </c>
      <c r="R11" s="15"/>
      <c r="S11" s="28">
        <v>0</v>
      </c>
      <c r="T11" s="15"/>
      <c r="U11" s="28">
        <v>0</v>
      </c>
      <c r="V11" s="15"/>
      <c r="W11" s="28">
        <v>0</v>
      </c>
      <c r="X11" s="15"/>
      <c r="Y11" s="28">
        <v>0</v>
      </c>
      <c r="Z11" s="15"/>
      <c r="AA11" s="29">
        <v>0</v>
      </c>
      <c r="AB11" s="15"/>
      <c r="AC11" s="15"/>
    </row>
    <row r="12" spans="1:29" ht="21.75" customHeight="1" x14ac:dyDescent="0.2">
      <c r="A12" s="92" t="s">
        <v>112</v>
      </c>
      <c r="B12" s="92"/>
      <c r="C12" s="15"/>
      <c r="D12" s="106">
        <v>0</v>
      </c>
      <c r="E12" s="106"/>
      <c r="F12" s="15"/>
      <c r="G12" s="24">
        <v>0</v>
      </c>
      <c r="H12" s="15"/>
      <c r="I12" s="24">
        <v>0</v>
      </c>
      <c r="J12" s="15"/>
      <c r="K12" s="33">
        <v>0</v>
      </c>
      <c r="L12" s="32"/>
      <c r="M12" s="33"/>
      <c r="N12" s="32"/>
      <c r="O12" s="33">
        <v>0</v>
      </c>
      <c r="P12" s="15"/>
      <c r="Q12" s="24"/>
      <c r="R12" s="15"/>
      <c r="S12" s="24">
        <v>0</v>
      </c>
      <c r="T12" s="15"/>
      <c r="U12" s="24">
        <v>0</v>
      </c>
      <c r="V12" s="15"/>
      <c r="W12" s="24">
        <v>0</v>
      </c>
      <c r="X12" s="15"/>
      <c r="Y12" s="24">
        <v>0</v>
      </c>
      <c r="Z12" s="15"/>
      <c r="AA12" s="25">
        <v>0</v>
      </c>
      <c r="AB12" s="15"/>
      <c r="AC12" s="15"/>
    </row>
    <row r="13" spans="1:29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1:29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spans="1:29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spans="1:29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</row>
    <row r="17" spans="1:29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spans="1:29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1:29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spans="1:29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</sheetData>
  <mergeCells count="15">
    <mergeCell ref="A1:AA1"/>
    <mergeCell ref="A2:AA2"/>
    <mergeCell ref="A3:AA3"/>
    <mergeCell ref="B6:AA6"/>
    <mergeCell ref="E8:I8"/>
    <mergeCell ref="K8:Q8"/>
    <mergeCell ref="S8:AA8"/>
    <mergeCell ref="A12:B12"/>
    <mergeCell ref="D12:E12"/>
    <mergeCell ref="K9:M9"/>
    <mergeCell ref="O9:Q9"/>
    <mergeCell ref="A10:B10"/>
    <mergeCell ref="D10:E10"/>
    <mergeCell ref="A11:B11"/>
    <mergeCell ref="D11:E11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4"/>
  <sheetViews>
    <sheetView rightToLeft="1" workbookViewId="0">
      <selection activeCell="B14" sqref="B14"/>
    </sheetView>
  </sheetViews>
  <sheetFormatPr defaultRowHeight="12.75" x14ac:dyDescent="0.2"/>
  <cols>
    <col min="1" max="1" width="22.140625" bestFit="1" customWidth="1"/>
    <col min="2" max="2" width="20.42578125" customWidth="1"/>
    <col min="3" max="3" width="1.28515625" customWidth="1"/>
    <col min="4" max="4" width="8.2851562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5.42578125" bestFit="1" customWidth="1"/>
    <col min="11" max="11" width="1.28515625" customWidth="1"/>
    <col min="12" max="12" width="12.85546875" bestFit="1" customWidth="1"/>
    <col min="13" max="13" width="1.28515625" customWidth="1"/>
    <col min="14" max="14" width="5.42578125" bestFit="1" customWidth="1"/>
    <col min="15" max="15" width="1.28515625" customWidth="1"/>
    <col min="16" max="16" width="10.28515625" bestFit="1" customWidth="1"/>
    <col min="17" max="17" width="1.28515625" customWidth="1"/>
    <col min="18" max="18" width="8.28515625" bestFit="1" customWidth="1"/>
    <col min="19" max="19" width="1.28515625" customWidth="1"/>
    <col min="20" max="20" width="16.140625" bestFit="1" customWidth="1"/>
    <col min="21" max="21" width="1.28515625" customWidth="1"/>
    <col min="22" max="22" width="17.85546875" bestFit="1" customWidth="1"/>
    <col min="23" max="23" width="1.28515625" customWidth="1"/>
    <col min="24" max="24" width="17.85546875" bestFit="1" customWidth="1"/>
    <col min="25" max="25" width="1.28515625" customWidth="1"/>
    <col min="26" max="26" width="18.28515625" bestFit="1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5.5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</row>
    <row r="2" spans="1:38" ht="25.5" x14ac:dyDescent="0.2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</row>
    <row r="3" spans="1:38" ht="25.5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</row>
    <row r="5" spans="1:38" ht="24" x14ac:dyDescent="0.2">
      <c r="A5" s="37" t="s">
        <v>144</v>
      </c>
      <c r="B5" s="111" t="s">
        <v>420</v>
      </c>
      <c r="C5" s="111"/>
      <c r="D5" s="111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38" ht="21" x14ac:dyDescent="0.2">
      <c r="A6" s="39"/>
      <c r="B6" s="39"/>
      <c r="C6" s="39"/>
      <c r="D6" s="112" t="s">
        <v>7</v>
      </c>
      <c r="E6" s="112"/>
      <c r="F6" s="112"/>
      <c r="G6" s="112"/>
      <c r="H6" s="112"/>
      <c r="I6" s="39"/>
      <c r="J6" s="112" t="s">
        <v>8</v>
      </c>
      <c r="K6" s="112"/>
      <c r="L6" s="112"/>
      <c r="M6" s="112"/>
      <c r="N6" s="112"/>
      <c r="O6" s="112"/>
      <c r="P6" s="112"/>
      <c r="Q6" s="39"/>
      <c r="R6" s="112" t="s">
        <v>9</v>
      </c>
      <c r="S6" s="112"/>
      <c r="T6" s="112"/>
      <c r="U6" s="112"/>
      <c r="V6" s="112"/>
      <c r="W6" s="112"/>
      <c r="X6" s="112"/>
      <c r="Y6" s="112"/>
      <c r="Z6" s="112"/>
    </row>
    <row r="7" spans="1:38" ht="21" x14ac:dyDescent="0.2">
      <c r="A7" s="39"/>
      <c r="B7" s="39"/>
      <c r="C7" s="39"/>
      <c r="D7" s="40"/>
      <c r="E7" s="40"/>
      <c r="F7" s="40"/>
      <c r="G7" s="40"/>
      <c r="H7" s="40"/>
      <c r="I7" s="39"/>
      <c r="J7" s="113" t="s">
        <v>10</v>
      </c>
      <c r="K7" s="113"/>
      <c r="L7" s="113"/>
      <c r="M7" s="40"/>
      <c r="N7" s="113" t="s">
        <v>11</v>
      </c>
      <c r="O7" s="113"/>
      <c r="P7" s="113"/>
      <c r="Q7" s="39"/>
      <c r="R7" s="40"/>
      <c r="S7" s="40"/>
      <c r="T7" s="40"/>
      <c r="U7" s="40"/>
      <c r="V7" s="40"/>
      <c r="W7" s="40"/>
      <c r="X7" s="40"/>
      <c r="Y7" s="40"/>
      <c r="Z7" s="40"/>
    </row>
    <row r="8" spans="1:38" ht="21" x14ac:dyDescent="0.2">
      <c r="A8" s="109" t="s">
        <v>12</v>
      </c>
      <c r="B8" s="109"/>
      <c r="C8" s="41"/>
      <c r="D8" s="42" t="s">
        <v>13</v>
      </c>
      <c r="E8" s="39"/>
      <c r="F8" s="42" t="s">
        <v>14</v>
      </c>
      <c r="G8" s="39"/>
      <c r="H8" s="42" t="s">
        <v>15</v>
      </c>
      <c r="I8" s="39"/>
      <c r="J8" s="43" t="s">
        <v>13</v>
      </c>
      <c r="K8" s="40"/>
      <c r="L8" s="43" t="s">
        <v>14</v>
      </c>
      <c r="M8" s="39"/>
      <c r="N8" s="43" t="s">
        <v>13</v>
      </c>
      <c r="O8" s="40"/>
      <c r="P8" s="43" t="s">
        <v>16</v>
      </c>
      <c r="Q8" s="39"/>
      <c r="R8" s="42" t="s">
        <v>13</v>
      </c>
      <c r="S8" s="39"/>
      <c r="T8" s="42" t="s">
        <v>17</v>
      </c>
      <c r="U8" s="39"/>
      <c r="V8" s="42" t="s">
        <v>14</v>
      </c>
      <c r="W8" s="39"/>
      <c r="X8" s="42" t="s">
        <v>15</v>
      </c>
      <c r="Y8" s="39"/>
      <c r="Z8" s="42" t="s">
        <v>18</v>
      </c>
    </row>
    <row r="9" spans="1:38" ht="18.75" x14ac:dyDescent="0.2">
      <c r="A9" s="44" t="s">
        <v>70</v>
      </c>
      <c r="B9" s="44"/>
      <c r="C9" s="44"/>
      <c r="D9" s="45">
        <v>345452</v>
      </c>
      <c r="E9" s="39"/>
      <c r="F9" s="46">
        <v>3041287425293</v>
      </c>
      <c r="G9" s="39"/>
      <c r="H9" s="46">
        <v>3497922589280</v>
      </c>
      <c r="I9" s="39"/>
      <c r="J9" s="46">
        <v>0</v>
      </c>
      <c r="K9" s="39"/>
      <c r="L9" s="46">
        <v>0</v>
      </c>
      <c r="M9" s="39"/>
      <c r="N9" s="46">
        <v>0</v>
      </c>
      <c r="O9" s="39"/>
      <c r="P9" s="46">
        <v>0</v>
      </c>
      <c r="Q9" s="39"/>
      <c r="R9" s="46">
        <v>345452</v>
      </c>
      <c r="S9" s="39"/>
      <c r="T9" s="46">
        <v>12518000</v>
      </c>
      <c r="U9" s="39"/>
      <c r="V9" s="46">
        <v>3041287425293</v>
      </c>
      <c r="W9" s="39"/>
      <c r="X9" s="46">
        <v>4313989652473.6001</v>
      </c>
      <c r="Y9" s="39"/>
      <c r="Z9" s="47">
        <f>X9/[1]درآمد!$P$9</f>
        <v>9.793517448871368E-2</v>
      </c>
    </row>
    <row r="10" spans="1:38" ht="18.75" x14ac:dyDescent="0.2">
      <c r="A10" s="44" t="s">
        <v>71</v>
      </c>
      <c r="B10" s="44"/>
      <c r="C10" s="44"/>
      <c r="D10" s="46">
        <v>375704</v>
      </c>
      <c r="E10" s="39"/>
      <c r="F10" s="48">
        <v>357908676368</v>
      </c>
      <c r="G10" s="39"/>
      <c r="H10" s="48">
        <v>419778587648</v>
      </c>
      <c r="I10" s="39"/>
      <c r="J10" s="48">
        <v>0</v>
      </c>
      <c r="K10" s="39"/>
      <c r="L10" s="48">
        <v>0</v>
      </c>
      <c r="M10" s="39"/>
      <c r="N10" s="48">
        <v>0</v>
      </c>
      <c r="O10" s="39"/>
      <c r="P10" s="48">
        <v>0</v>
      </c>
      <c r="Q10" s="39"/>
      <c r="R10" s="48">
        <v>375704</v>
      </c>
      <c r="S10" s="39"/>
      <c r="T10" s="48">
        <v>1588000</v>
      </c>
      <c r="U10" s="39"/>
      <c r="V10" s="48">
        <v>357908676368</v>
      </c>
      <c r="W10" s="39"/>
      <c r="X10" s="48">
        <v>595186068915.19995</v>
      </c>
      <c r="Y10" s="39"/>
      <c r="Z10" s="47">
        <f>X10/[1]درآمد!$P$9</f>
        <v>1.3511773603591968E-2</v>
      </c>
    </row>
    <row r="11" spans="1:38" ht="19.5" thickBot="1" x14ac:dyDescent="0.25">
      <c r="A11" s="110" t="s">
        <v>112</v>
      </c>
      <c r="B11" s="110"/>
      <c r="C11" s="49"/>
      <c r="D11" s="50">
        <f>SUM(D9:D10)</f>
        <v>721156</v>
      </c>
      <c r="E11" s="49"/>
      <c r="F11" s="51">
        <f>SUM(F9:F10)</f>
        <v>3399196101661</v>
      </c>
      <c r="G11" s="49"/>
      <c r="H11" s="49"/>
      <c r="I11" s="49"/>
      <c r="J11" s="51">
        <f>SUM(J9:J10)</f>
        <v>0</v>
      </c>
      <c r="K11" s="49"/>
      <c r="L11" s="51">
        <f>SUM(L9:L10)</f>
        <v>0</v>
      </c>
      <c r="M11" s="49"/>
      <c r="N11" s="49"/>
      <c r="O11" s="49"/>
      <c r="P11" s="49"/>
      <c r="Q11" s="49"/>
      <c r="R11" s="51">
        <f>SUM(R9:R10)</f>
        <v>721156</v>
      </c>
      <c r="S11" s="49"/>
      <c r="T11" s="49"/>
      <c r="U11" s="49"/>
      <c r="V11" s="51">
        <f>SUM(V9:V10)</f>
        <v>3399196101661</v>
      </c>
      <c r="W11" s="49"/>
      <c r="X11" s="51">
        <f>SUM(X9:X10)</f>
        <v>4909175721388.7998</v>
      </c>
      <c r="Y11" s="49"/>
      <c r="Z11" s="58">
        <f>SUM(Z9:Z10)</f>
        <v>0.11144694809230565</v>
      </c>
    </row>
    <row r="12" spans="1:38" ht="16.5" thickTop="1" x14ac:dyDescent="0.4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38" ht="15.75" x14ac:dyDescent="0.4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38" ht="15.75" x14ac:dyDescent="0.4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</sheetData>
  <mergeCells count="11">
    <mergeCell ref="R6:Z6"/>
    <mergeCell ref="J7:L7"/>
    <mergeCell ref="N7:P7"/>
    <mergeCell ref="A1:Z1"/>
    <mergeCell ref="A2:Z2"/>
    <mergeCell ref="A3:Z3"/>
    <mergeCell ref="A8:B8"/>
    <mergeCell ref="A11:B11"/>
    <mergeCell ref="B5:D5"/>
    <mergeCell ref="D6:H6"/>
    <mergeCell ref="J6:P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E16" sqref="E16"/>
    </sheetView>
  </sheetViews>
  <sheetFormatPr defaultRowHeight="15.75" x14ac:dyDescent="0.4"/>
  <cols>
    <col min="1" max="1" width="29.85546875" style="34" customWidth="1"/>
    <col min="2" max="2" width="1.28515625" style="34" customWidth="1"/>
    <col min="3" max="3" width="15.5703125" style="34" customWidth="1"/>
    <col min="4" max="4" width="1.28515625" style="34" customWidth="1"/>
    <col min="5" max="5" width="15.5703125" style="34" customWidth="1"/>
    <col min="6" max="6" width="1.28515625" style="34" customWidth="1"/>
    <col min="7" max="7" width="13" style="34" customWidth="1"/>
    <col min="8" max="8" width="1.28515625" style="34" customWidth="1"/>
    <col min="9" max="9" width="13" style="34" customWidth="1"/>
    <col min="10" max="10" width="1.28515625" style="34" customWidth="1"/>
    <col min="11" max="11" width="23.42578125" style="34" customWidth="1"/>
    <col min="12" max="12" width="1.28515625" style="34" customWidth="1"/>
    <col min="13" max="13" width="33.7109375" style="34" customWidth="1"/>
    <col min="14" max="14" width="0.28515625" customWidth="1"/>
  </cols>
  <sheetData>
    <row r="1" spans="1:13" ht="25.5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3" ht="25.5" x14ac:dyDescent="0.2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25.5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3" ht="24" x14ac:dyDescent="0.2">
      <c r="A4" s="101" t="s">
        <v>146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</row>
    <row r="5" spans="1:13" ht="24" x14ac:dyDescent="0.2">
      <c r="A5" s="101" t="s">
        <v>147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</row>
    <row r="7" spans="1:13" ht="21" x14ac:dyDescent="0.4">
      <c r="C7" s="98" t="s">
        <v>9</v>
      </c>
      <c r="D7" s="98"/>
      <c r="E7" s="98"/>
      <c r="F7" s="98"/>
      <c r="G7" s="98"/>
      <c r="H7" s="98"/>
      <c r="I7" s="98"/>
      <c r="J7" s="98"/>
      <c r="K7" s="98"/>
      <c r="L7" s="98"/>
      <c r="M7" s="98"/>
    </row>
    <row r="8" spans="1:13" ht="21" x14ac:dyDescent="0.4">
      <c r="A8" s="12" t="s">
        <v>148</v>
      </c>
      <c r="C8" s="11" t="s">
        <v>13</v>
      </c>
      <c r="D8" s="57"/>
      <c r="E8" s="11" t="s">
        <v>149</v>
      </c>
      <c r="F8" s="57"/>
      <c r="G8" s="11" t="s">
        <v>150</v>
      </c>
      <c r="H8" s="57"/>
      <c r="I8" s="11" t="s">
        <v>151</v>
      </c>
      <c r="J8" s="57"/>
      <c r="K8" s="11" t="s">
        <v>152</v>
      </c>
      <c r="L8" s="57"/>
      <c r="M8" s="11" t="s">
        <v>153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rightToLeft="1" workbookViewId="0">
      <selection activeCell="H18" sqref="H18"/>
    </sheetView>
  </sheetViews>
  <sheetFormatPr defaultRowHeight="15.75" x14ac:dyDescent="0.4"/>
  <cols>
    <col min="1" max="1" width="6.28515625" style="34" bestFit="1" customWidth="1"/>
    <col min="2" max="2" width="23.85546875" style="34" customWidth="1"/>
    <col min="3" max="3" width="1.28515625" style="34" customWidth="1"/>
    <col min="4" max="4" width="17.85546875" style="34" bestFit="1" customWidth="1"/>
    <col min="5" max="5" width="1.85546875" style="34" bestFit="1" customWidth="1"/>
    <col min="6" max="6" width="19" style="34" bestFit="1" customWidth="1"/>
    <col min="7" max="7" width="1.85546875" style="34" bestFit="1" customWidth="1"/>
    <col min="8" max="8" width="19" style="34" bestFit="1" customWidth="1"/>
    <col min="9" max="9" width="1.85546875" style="34" bestFit="1" customWidth="1"/>
    <col min="10" max="10" width="16" style="34" bestFit="1" customWidth="1"/>
    <col min="11" max="11" width="1.85546875" style="34" bestFit="1" customWidth="1"/>
    <col min="12" max="12" width="18.28515625" style="34" bestFit="1" customWidth="1"/>
    <col min="13" max="13" width="0.28515625" customWidth="1"/>
  </cols>
  <sheetData>
    <row r="1" spans="1:12" ht="25.5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ht="25.5" x14ac:dyDescent="0.2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ht="25.5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5" spans="1:12" ht="24" x14ac:dyDescent="0.2">
      <c r="A5" s="7" t="s">
        <v>154</v>
      </c>
      <c r="B5" s="101" t="s">
        <v>155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12" ht="24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1" x14ac:dyDescent="0.4">
      <c r="A7" s="35"/>
      <c r="B7" s="35"/>
      <c r="C7" s="35"/>
      <c r="D7" s="8" t="s">
        <v>7</v>
      </c>
      <c r="E7" s="35"/>
      <c r="F7" s="98" t="s">
        <v>8</v>
      </c>
      <c r="G7" s="98"/>
      <c r="H7" s="98"/>
      <c r="I7" s="35"/>
      <c r="J7" s="8" t="s">
        <v>9</v>
      </c>
      <c r="K7" s="35"/>
      <c r="L7" s="35"/>
    </row>
    <row r="8" spans="1:12" x14ac:dyDescent="0.4">
      <c r="A8" s="35"/>
      <c r="B8" s="35"/>
      <c r="C8" s="35"/>
      <c r="D8" s="36"/>
      <c r="E8" s="35"/>
      <c r="F8" s="36"/>
      <c r="G8" s="36"/>
      <c r="H8" s="36"/>
      <c r="I8" s="35"/>
      <c r="J8" s="36"/>
      <c r="K8" s="35"/>
      <c r="L8" s="35"/>
    </row>
    <row r="9" spans="1:12" ht="21" x14ac:dyDescent="0.4">
      <c r="A9" s="98" t="s">
        <v>156</v>
      </c>
      <c r="B9" s="98"/>
      <c r="C9" s="35"/>
      <c r="D9" s="8" t="s">
        <v>157</v>
      </c>
      <c r="E9" s="35"/>
      <c r="F9" s="8" t="s">
        <v>158</v>
      </c>
      <c r="G9" s="35"/>
      <c r="H9" s="8" t="s">
        <v>159</v>
      </c>
      <c r="I9" s="35"/>
      <c r="J9" s="8" t="s">
        <v>157</v>
      </c>
      <c r="K9" s="35"/>
      <c r="L9" s="8" t="s">
        <v>18</v>
      </c>
    </row>
    <row r="10" spans="1:12" ht="18.75" x14ac:dyDescent="0.4">
      <c r="A10" s="99" t="s">
        <v>426</v>
      </c>
      <c r="B10" s="99"/>
      <c r="C10" s="35"/>
      <c r="D10" s="17">
        <v>13081985</v>
      </c>
      <c r="E10" s="35"/>
      <c r="F10" s="17">
        <v>55553</v>
      </c>
      <c r="G10" s="35"/>
      <c r="H10" s="17">
        <v>0</v>
      </c>
      <c r="I10" s="35"/>
      <c r="J10" s="17">
        <v>13137538</v>
      </c>
      <c r="K10" s="35"/>
      <c r="L10" s="53">
        <v>0</v>
      </c>
    </row>
    <row r="11" spans="1:12" ht="18.75" x14ac:dyDescent="0.4">
      <c r="A11" s="93" t="s">
        <v>427</v>
      </c>
      <c r="B11" s="93"/>
      <c r="C11" s="35"/>
      <c r="D11" s="19">
        <v>9723084</v>
      </c>
      <c r="E11" s="35"/>
      <c r="F11" s="19">
        <v>41290</v>
      </c>
      <c r="G11" s="35"/>
      <c r="H11" s="19">
        <v>0</v>
      </c>
      <c r="I11" s="35"/>
      <c r="J11" s="19">
        <v>9764374</v>
      </c>
      <c r="K11" s="35"/>
      <c r="L11" s="59">
        <v>0</v>
      </c>
    </row>
    <row r="12" spans="1:12" ht="18.75" x14ac:dyDescent="0.4">
      <c r="A12" s="93" t="s">
        <v>428</v>
      </c>
      <c r="B12" s="93"/>
      <c r="C12" s="35"/>
      <c r="D12" s="19">
        <v>170701176035</v>
      </c>
      <c r="E12" s="35"/>
      <c r="F12" s="19">
        <v>11820793547025</v>
      </c>
      <c r="G12" s="35"/>
      <c r="H12" s="19">
        <v>11891344593428</v>
      </c>
      <c r="I12" s="35"/>
      <c r="J12" s="19">
        <v>100150129632</v>
      </c>
      <c r="K12" s="35"/>
      <c r="L12" s="59">
        <v>2.3999999999999998E-3</v>
      </c>
    </row>
    <row r="13" spans="1:12" ht="18.75" x14ac:dyDescent="0.4">
      <c r="A13" s="93" t="s">
        <v>425</v>
      </c>
      <c r="B13" s="93"/>
      <c r="C13" s="35"/>
      <c r="D13" s="19">
        <v>9691383</v>
      </c>
      <c r="E13" s="35"/>
      <c r="F13" s="19">
        <v>40982</v>
      </c>
      <c r="G13" s="35"/>
      <c r="H13" s="19">
        <v>0</v>
      </c>
      <c r="I13" s="35"/>
      <c r="J13" s="19">
        <v>9732365</v>
      </c>
      <c r="K13" s="35"/>
      <c r="L13" s="59">
        <v>0</v>
      </c>
    </row>
    <row r="14" spans="1:12" ht="18.75" x14ac:dyDescent="0.4">
      <c r="A14" s="93" t="s">
        <v>429</v>
      </c>
      <c r="B14" s="93"/>
      <c r="C14" s="35"/>
      <c r="D14" s="19">
        <v>1214561932132</v>
      </c>
      <c r="E14" s="35"/>
      <c r="F14" s="19">
        <v>1280785535239</v>
      </c>
      <c r="G14" s="35"/>
      <c r="H14" s="19">
        <v>2490751957500</v>
      </c>
      <c r="I14" s="35"/>
      <c r="J14" s="19">
        <v>4595509871</v>
      </c>
      <c r="K14" s="35"/>
      <c r="L14" s="59">
        <v>1E-4</v>
      </c>
    </row>
    <row r="15" spans="1:12" ht="18.75" x14ac:dyDescent="0.4">
      <c r="A15" s="93" t="s">
        <v>430</v>
      </c>
      <c r="B15" s="93"/>
      <c r="C15" s="35"/>
      <c r="D15" s="19">
        <v>3620059732673</v>
      </c>
      <c r="E15" s="35"/>
      <c r="F15" s="19">
        <v>5405584258915</v>
      </c>
      <c r="G15" s="35"/>
      <c r="H15" s="19">
        <v>8615004613000</v>
      </c>
      <c r="I15" s="35"/>
      <c r="J15" s="19">
        <v>410639378588</v>
      </c>
      <c r="K15" s="35"/>
      <c r="L15" s="59">
        <v>9.7000000000000003E-3</v>
      </c>
    </row>
    <row r="16" spans="1:12" ht="18.75" x14ac:dyDescent="0.4">
      <c r="A16" s="93" t="s">
        <v>431</v>
      </c>
      <c r="B16" s="93"/>
      <c r="C16" s="35"/>
      <c r="D16" s="19">
        <v>2540724178082</v>
      </c>
      <c r="E16" s="35"/>
      <c r="F16" s="19">
        <v>2511679966439</v>
      </c>
      <c r="G16" s="35"/>
      <c r="H16" s="19">
        <v>5051001890000</v>
      </c>
      <c r="I16" s="35"/>
      <c r="J16" s="19">
        <v>1402254521</v>
      </c>
      <c r="K16" s="35"/>
      <c r="L16" s="59">
        <v>0</v>
      </c>
    </row>
    <row r="17" spans="1:12" ht="21" x14ac:dyDescent="0.4">
      <c r="A17" s="92" t="s">
        <v>112</v>
      </c>
      <c r="B17" s="92"/>
      <c r="C17" s="35"/>
      <c r="D17" s="24">
        <f>SUM(D10:D16)</f>
        <v>7546079515374</v>
      </c>
      <c r="E17" s="35"/>
      <c r="F17" s="24">
        <f>SUM(F10:F16)</f>
        <v>21018843445443</v>
      </c>
      <c r="G17" s="35"/>
      <c r="H17" s="24">
        <f>SUM(H10:H16)</f>
        <v>28048103053928</v>
      </c>
      <c r="I17" s="35"/>
      <c r="J17" s="24">
        <f>SUM(J10:J16)</f>
        <v>516819906889</v>
      </c>
      <c r="K17" s="35"/>
      <c r="L17" s="25">
        <v>0</v>
      </c>
    </row>
    <row r="18" spans="1:12" x14ac:dyDescent="0.4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</sheetData>
  <mergeCells count="14">
    <mergeCell ref="A1:L1"/>
    <mergeCell ref="A2:L2"/>
    <mergeCell ref="A3:L3"/>
    <mergeCell ref="B5:L5"/>
    <mergeCell ref="F7:H7"/>
    <mergeCell ref="A17:B17"/>
    <mergeCell ref="A14:B14"/>
    <mergeCell ref="A15:B15"/>
    <mergeCell ref="A16:B16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2"/>
  <sheetViews>
    <sheetView rightToLeft="1" workbookViewId="0">
      <selection activeCell="J32" sqref="J32"/>
    </sheetView>
  </sheetViews>
  <sheetFormatPr defaultRowHeight="12.75" x14ac:dyDescent="0.2"/>
  <cols>
    <col min="1" max="1" width="3.85546875" bestFit="1" customWidth="1"/>
    <col min="2" max="2" width="47.5703125" customWidth="1"/>
    <col min="3" max="3" width="1.28515625" customWidth="1"/>
    <col min="4" max="4" width="8.28515625" bestFit="1" customWidth="1"/>
    <col min="5" max="5" width="1.28515625" customWidth="1"/>
    <col min="6" max="6" width="17.4257812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9.1" customHeight="1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ht="21.75" customHeight="1" x14ac:dyDescent="0.2">
      <c r="A2" s="90" t="s">
        <v>160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ht="21.75" customHeight="1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</row>
    <row r="4" spans="1:10" ht="14.45" customHeight="1" x14ac:dyDescent="0.2"/>
    <row r="5" spans="1:10" ht="29.1" customHeight="1" x14ac:dyDescent="0.2">
      <c r="A5" s="1" t="s">
        <v>161</v>
      </c>
      <c r="B5" s="101" t="s">
        <v>162</v>
      </c>
      <c r="C5" s="101"/>
      <c r="D5" s="101"/>
      <c r="E5" s="101"/>
      <c r="F5" s="101"/>
      <c r="G5" s="101"/>
      <c r="H5" s="101"/>
      <c r="I5" s="101"/>
      <c r="J5" s="101"/>
    </row>
    <row r="6" spans="1:10" ht="14.45" customHeight="1" x14ac:dyDescent="0.2"/>
    <row r="7" spans="1:10" ht="21" customHeight="1" x14ac:dyDescent="0.2">
      <c r="A7" s="98" t="s">
        <v>163</v>
      </c>
      <c r="B7" s="98"/>
      <c r="D7" s="2" t="s">
        <v>164</v>
      </c>
      <c r="F7" s="2" t="s">
        <v>157</v>
      </c>
      <c r="H7" s="2" t="s">
        <v>165</v>
      </c>
      <c r="J7" s="2" t="s">
        <v>166</v>
      </c>
    </row>
    <row r="8" spans="1:10" ht="21.75" customHeight="1" x14ac:dyDescent="0.2">
      <c r="A8" s="99" t="s">
        <v>167</v>
      </c>
      <c r="B8" s="99"/>
      <c r="C8" s="15"/>
      <c r="D8" s="26" t="s">
        <v>168</v>
      </c>
      <c r="E8" s="15"/>
      <c r="F8" s="17">
        <v>386607821688</v>
      </c>
      <c r="G8" s="15"/>
      <c r="H8" s="53">
        <f>F8/F12</f>
        <v>0.26368339639297844</v>
      </c>
      <c r="I8" s="15"/>
      <c r="J8" s="53">
        <f>F8/سهام!$AG$3</f>
        <v>9.1883637541808061E-3</v>
      </c>
    </row>
    <row r="9" spans="1:10" ht="21.75" customHeight="1" x14ac:dyDescent="0.2">
      <c r="A9" s="93" t="s">
        <v>421</v>
      </c>
      <c r="B9" s="93"/>
      <c r="C9" s="15"/>
      <c r="D9" s="27" t="s">
        <v>169</v>
      </c>
      <c r="E9" s="15"/>
      <c r="F9" s="19">
        <v>991474544460</v>
      </c>
      <c r="G9" s="15"/>
      <c r="H9" s="59">
        <f>F9/F12</f>
        <v>0.67622888274458492</v>
      </c>
      <c r="I9" s="15"/>
      <c r="J9" s="59">
        <f>F9/سهام!AG3</f>
        <v>2.3564005321292131E-2</v>
      </c>
    </row>
    <row r="10" spans="1:10" ht="21.75" customHeight="1" x14ac:dyDescent="0.2">
      <c r="A10" s="93" t="s">
        <v>170</v>
      </c>
      <c r="B10" s="93"/>
      <c r="C10" s="15"/>
      <c r="D10" s="27" t="s">
        <v>171</v>
      </c>
      <c r="E10" s="15"/>
      <c r="F10" s="19">
        <v>54851743866</v>
      </c>
      <c r="G10" s="15"/>
      <c r="H10" s="59">
        <f>F10/F12</f>
        <v>3.7411281689838448E-2</v>
      </c>
      <c r="I10" s="15"/>
      <c r="J10" s="59">
        <f>F10/سهام!AG3</f>
        <v>1.303640917018745E-3</v>
      </c>
    </row>
    <row r="11" spans="1:10" ht="21.75" customHeight="1" x14ac:dyDescent="0.2">
      <c r="A11" s="95" t="s">
        <v>172</v>
      </c>
      <c r="B11" s="95"/>
      <c r="C11" s="15"/>
      <c r="D11" s="21" t="s">
        <v>173</v>
      </c>
      <c r="E11" s="15"/>
      <c r="F11" s="23">
        <v>33247784548</v>
      </c>
      <c r="G11" s="15"/>
      <c r="H11" s="56">
        <f>F11/F12</f>
        <v>2.2676439172598213E-2</v>
      </c>
      <c r="I11" s="15"/>
      <c r="J11" s="60">
        <f>F11/سهام!AG3</f>
        <v>7.9018768196106089E-4</v>
      </c>
    </row>
    <row r="12" spans="1:10" ht="21.75" customHeight="1" x14ac:dyDescent="0.2">
      <c r="A12" s="92" t="s">
        <v>112</v>
      </c>
      <c r="B12" s="92"/>
      <c r="C12" s="15"/>
      <c r="D12" s="30"/>
      <c r="E12" s="15"/>
      <c r="F12" s="30">
        <f>SUM(F8:F11)</f>
        <v>1466181894562</v>
      </c>
      <c r="G12" s="15"/>
      <c r="H12" s="75">
        <f>F12/F12</f>
        <v>1</v>
      </c>
      <c r="I12" s="15"/>
      <c r="J12" s="54">
        <f>SUM(J8:J11)</f>
        <v>3.4846197674452746E-2</v>
      </c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205"/>
  <sheetViews>
    <sheetView rightToLeft="1" topLeftCell="A176" workbookViewId="0">
      <selection activeCell="R192" sqref="R192"/>
    </sheetView>
  </sheetViews>
  <sheetFormatPr defaultRowHeight="15.75" x14ac:dyDescent="0.4"/>
  <cols>
    <col min="1" max="1" width="6.140625" style="34" bestFit="1" customWidth="1"/>
    <col min="2" max="2" width="32.7109375" style="34" customWidth="1"/>
    <col min="3" max="3" width="1.28515625" style="34" customWidth="1"/>
    <col min="4" max="4" width="17.140625" style="34" bestFit="1" customWidth="1"/>
    <col min="5" max="5" width="1.28515625" style="34" customWidth="1"/>
    <col min="6" max="6" width="17.7109375" style="34" bestFit="1" customWidth="1"/>
    <col min="7" max="7" width="2.140625" style="34" customWidth="1"/>
    <col min="8" max="8" width="17.7109375" style="34" bestFit="1" customWidth="1"/>
    <col min="9" max="9" width="1.28515625" style="34" customWidth="1"/>
    <col min="10" max="10" width="17.5703125" style="34" bestFit="1" customWidth="1"/>
    <col min="11" max="11" width="1.28515625" style="34" customWidth="1"/>
    <col min="12" max="12" width="17.28515625" style="34" bestFit="1" customWidth="1"/>
    <col min="13" max="13" width="1.28515625" style="34" customWidth="1"/>
    <col min="14" max="14" width="18.7109375" style="34" bestFit="1" customWidth="1"/>
    <col min="15" max="15" width="3" style="34" bestFit="1" customWidth="1"/>
    <col min="16" max="16" width="18.5703125" style="34" bestFit="1" customWidth="1"/>
    <col min="17" max="17" width="1.28515625" style="34" customWidth="1"/>
    <col min="18" max="18" width="18.5703125" style="34" bestFit="1" customWidth="1"/>
    <col min="19" max="19" width="1.28515625" style="34" customWidth="1"/>
    <col min="20" max="20" width="17.28515625" style="34" bestFit="1" customWidth="1"/>
    <col min="21" max="21" width="0.28515625" style="34" customWidth="1"/>
    <col min="22" max="22" width="9.140625" style="34"/>
  </cols>
  <sheetData>
    <row r="1" spans="1:20" ht="25.5" x14ac:dyDescent="0.4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</row>
    <row r="2" spans="1:20" ht="25.5" x14ac:dyDescent="0.4">
      <c r="A2" s="90" t="s">
        <v>160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</row>
    <row r="3" spans="1:20" ht="25.5" x14ac:dyDescent="0.4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</row>
    <row r="5" spans="1:20" ht="24" x14ac:dyDescent="0.4">
      <c r="A5" s="13" t="s">
        <v>174</v>
      </c>
      <c r="B5" s="101" t="s">
        <v>175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</row>
    <row r="6" spans="1:20" ht="21" x14ac:dyDescent="0.4">
      <c r="A6" s="35"/>
      <c r="B6" s="35"/>
      <c r="C6" s="35"/>
      <c r="D6" s="98" t="s">
        <v>176</v>
      </c>
      <c r="E6" s="98"/>
      <c r="F6" s="98"/>
      <c r="G6" s="98"/>
      <c r="H6" s="98"/>
      <c r="I6" s="98"/>
      <c r="J6" s="98"/>
      <c r="K6" s="98"/>
      <c r="L6" s="98"/>
      <c r="M6" s="35"/>
      <c r="N6" s="98" t="s">
        <v>177</v>
      </c>
      <c r="O6" s="98"/>
      <c r="P6" s="98"/>
      <c r="Q6" s="98"/>
      <c r="R6" s="98"/>
      <c r="S6" s="98"/>
      <c r="T6" s="98"/>
    </row>
    <row r="7" spans="1:20" ht="21" x14ac:dyDescent="0.4">
      <c r="A7" s="35"/>
      <c r="B7" s="35"/>
      <c r="C7" s="35"/>
      <c r="D7" s="36"/>
      <c r="E7" s="36"/>
      <c r="F7" s="36"/>
      <c r="G7" s="36"/>
      <c r="H7" s="36"/>
      <c r="I7" s="36"/>
      <c r="J7" s="97" t="s">
        <v>112</v>
      </c>
      <c r="K7" s="97"/>
      <c r="L7" s="97"/>
      <c r="M7" s="35"/>
      <c r="N7" s="36"/>
      <c r="O7" s="36"/>
      <c r="P7" s="36"/>
      <c r="Q7" s="36"/>
      <c r="R7" s="97" t="s">
        <v>112</v>
      </c>
      <c r="S7" s="97"/>
      <c r="T7" s="97"/>
    </row>
    <row r="8" spans="1:20" ht="21" x14ac:dyDescent="0.4">
      <c r="A8" s="98" t="s">
        <v>178</v>
      </c>
      <c r="B8" s="98"/>
      <c r="C8" s="35"/>
      <c r="D8" s="12" t="s">
        <v>179</v>
      </c>
      <c r="E8" s="35"/>
      <c r="F8" s="12" t="s">
        <v>180</v>
      </c>
      <c r="G8" s="35"/>
      <c r="H8" s="12" t="s">
        <v>181</v>
      </c>
      <c r="I8" s="35"/>
      <c r="J8" s="11" t="s">
        <v>157</v>
      </c>
      <c r="K8" s="36"/>
      <c r="L8" s="11" t="s">
        <v>165</v>
      </c>
      <c r="M8" s="35"/>
      <c r="N8" s="12" t="s">
        <v>179</v>
      </c>
      <c r="O8" s="35"/>
      <c r="P8" s="12" t="s">
        <v>181</v>
      </c>
      <c r="Q8" s="35"/>
      <c r="R8" s="11" t="s">
        <v>157</v>
      </c>
      <c r="S8" s="36"/>
      <c r="T8" s="11" t="s">
        <v>165</v>
      </c>
    </row>
    <row r="9" spans="1:20" ht="18.75" x14ac:dyDescent="0.4">
      <c r="A9" s="99" t="s">
        <v>47</v>
      </c>
      <c r="B9" s="99"/>
      <c r="C9" s="35"/>
      <c r="D9" s="76">
        <v>0</v>
      </c>
      <c r="E9" s="81"/>
      <c r="F9" s="76">
        <v>-7580714534</v>
      </c>
      <c r="G9" s="81"/>
      <c r="H9" s="76">
        <v>125494630</v>
      </c>
      <c r="I9" s="81"/>
      <c r="J9" s="76">
        <v>-7455219904</v>
      </c>
      <c r="K9" s="35"/>
      <c r="L9" s="18">
        <v>-0.38</v>
      </c>
      <c r="M9" s="35"/>
      <c r="N9" s="76">
        <v>2418410257</v>
      </c>
      <c r="O9" s="81"/>
      <c r="P9" s="81">
        <v>139151665236</v>
      </c>
      <c r="Q9" s="76"/>
      <c r="R9" s="76">
        <v>175770474410</v>
      </c>
      <c r="S9" s="35"/>
      <c r="T9" s="18">
        <v>3.65</v>
      </c>
    </row>
    <row r="10" spans="1:20" ht="18.75" x14ac:dyDescent="0.4">
      <c r="A10" s="93" t="s">
        <v>22</v>
      </c>
      <c r="B10" s="93"/>
      <c r="C10" s="35"/>
      <c r="D10" s="78">
        <v>0</v>
      </c>
      <c r="E10" s="81"/>
      <c r="F10" s="78">
        <v>-4333254684</v>
      </c>
      <c r="G10" s="81"/>
      <c r="H10" s="78">
        <v>776280538</v>
      </c>
      <c r="I10" s="81"/>
      <c r="J10" s="78">
        <v>-3556974146</v>
      </c>
      <c r="K10" s="35"/>
      <c r="L10" s="20">
        <v>-0.18</v>
      </c>
      <c r="M10" s="35"/>
      <c r="N10" s="78">
        <v>15414076782</v>
      </c>
      <c r="O10" s="81"/>
      <c r="P10" s="81">
        <v>19845681771</v>
      </c>
      <c r="Q10" s="78"/>
      <c r="R10" s="78">
        <v>22250088624</v>
      </c>
      <c r="S10" s="35"/>
      <c r="T10" s="20">
        <v>0.46</v>
      </c>
    </row>
    <row r="11" spans="1:20" ht="18.75" x14ac:dyDescent="0.4">
      <c r="A11" s="93" t="s">
        <v>63</v>
      </c>
      <c r="B11" s="93"/>
      <c r="C11" s="35"/>
      <c r="D11" s="78">
        <v>0</v>
      </c>
      <c r="E11" s="81"/>
      <c r="F11" s="78">
        <v>13307239160</v>
      </c>
      <c r="G11" s="81"/>
      <c r="H11" s="78">
        <v>-13273369257</v>
      </c>
      <c r="I11" s="81"/>
      <c r="J11" s="78">
        <v>33869903</v>
      </c>
      <c r="K11" s="35"/>
      <c r="L11" s="20">
        <v>0</v>
      </c>
      <c r="M11" s="35"/>
      <c r="N11" s="78">
        <v>0</v>
      </c>
      <c r="O11" s="81"/>
      <c r="P11" s="81">
        <v>-21188551140</v>
      </c>
      <c r="Q11" s="78"/>
      <c r="R11" s="78">
        <v>-21188553699</v>
      </c>
      <c r="S11" s="35"/>
      <c r="T11" s="20">
        <v>-0.44</v>
      </c>
    </row>
    <row r="12" spans="1:20" ht="18.75" x14ac:dyDescent="0.4">
      <c r="A12" s="93" t="s">
        <v>107</v>
      </c>
      <c r="B12" s="93"/>
      <c r="C12" s="35"/>
      <c r="D12" s="78">
        <v>0</v>
      </c>
      <c r="E12" s="81"/>
      <c r="F12" s="78">
        <v>0</v>
      </c>
      <c r="G12" s="81"/>
      <c r="H12" s="78">
        <v>11781478816</v>
      </c>
      <c r="I12" s="81"/>
      <c r="J12" s="78">
        <v>11781478816</v>
      </c>
      <c r="K12" s="35"/>
      <c r="L12" s="20">
        <v>0.6</v>
      </c>
      <c r="M12" s="35"/>
      <c r="N12" s="78">
        <v>0</v>
      </c>
      <c r="O12" s="81"/>
      <c r="P12" s="81">
        <v>127318792643</v>
      </c>
      <c r="Q12" s="78"/>
      <c r="R12" s="78">
        <v>127318792643</v>
      </c>
      <c r="S12" s="35"/>
      <c r="T12" s="20">
        <v>2.65</v>
      </c>
    </row>
    <row r="13" spans="1:20" ht="18.75" x14ac:dyDescent="0.4">
      <c r="A13" s="93" t="s">
        <v>98</v>
      </c>
      <c r="B13" s="93"/>
      <c r="C13" s="35"/>
      <c r="D13" s="78">
        <v>0</v>
      </c>
      <c r="E13" s="81"/>
      <c r="F13" s="78">
        <v>65088322586</v>
      </c>
      <c r="G13" s="81"/>
      <c r="H13" s="78">
        <v>29808802754</v>
      </c>
      <c r="I13" s="81"/>
      <c r="J13" s="78">
        <v>94897125340</v>
      </c>
      <c r="K13" s="35"/>
      <c r="L13" s="20">
        <v>4.83</v>
      </c>
      <c r="M13" s="35"/>
      <c r="N13" s="78">
        <v>0</v>
      </c>
      <c r="O13" s="81"/>
      <c r="P13" s="81">
        <v>509203390830</v>
      </c>
      <c r="Q13" s="78"/>
      <c r="R13" s="78">
        <v>574291713416</v>
      </c>
      <c r="S13" s="35"/>
      <c r="T13" s="20">
        <v>11.94</v>
      </c>
    </row>
    <row r="14" spans="1:20" ht="18.75" x14ac:dyDescent="0.4">
      <c r="A14" s="93" t="s">
        <v>30</v>
      </c>
      <c r="B14" s="93"/>
      <c r="C14" s="35"/>
      <c r="D14" s="78">
        <v>0</v>
      </c>
      <c r="E14" s="81"/>
      <c r="F14" s="78">
        <v>0</v>
      </c>
      <c r="G14" s="81"/>
      <c r="H14" s="78">
        <v>-25439921297</v>
      </c>
      <c r="I14" s="81"/>
      <c r="J14" s="78">
        <v>-25439921297</v>
      </c>
      <c r="K14" s="35"/>
      <c r="L14" s="20">
        <v>-1.29</v>
      </c>
      <c r="M14" s="35"/>
      <c r="N14" s="78">
        <v>77766600000</v>
      </c>
      <c r="O14" s="81"/>
      <c r="P14" s="81">
        <v>36310001309</v>
      </c>
      <c r="Q14" s="78"/>
      <c r="R14" s="78">
        <v>114076601309</v>
      </c>
      <c r="S14" s="35"/>
      <c r="T14" s="20">
        <v>2.37</v>
      </c>
    </row>
    <row r="15" spans="1:20" ht="18.75" x14ac:dyDescent="0.4">
      <c r="A15" s="93" t="s">
        <v>62</v>
      </c>
      <c r="B15" s="93"/>
      <c r="C15" s="35"/>
      <c r="D15" s="78">
        <v>0</v>
      </c>
      <c r="E15" s="81"/>
      <c r="F15" s="78">
        <v>202560144609</v>
      </c>
      <c r="G15" s="81"/>
      <c r="H15" s="78">
        <v>-3350905645</v>
      </c>
      <c r="I15" s="81"/>
      <c r="J15" s="78">
        <v>199209238964</v>
      </c>
      <c r="K15" s="35"/>
      <c r="L15" s="20">
        <v>10.130000000000001</v>
      </c>
      <c r="M15" s="35"/>
      <c r="N15" s="78">
        <v>171756000000</v>
      </c>
      <c r="O15" s="81"/>
      <c r="P15" s="81">
        <v>-352597510100</v>
      </c>
      <c r="Q15" s="78"/>
      <c r="R15" s="78">
        <v>-528594298105</v>
      </c>
      <c r="S15" s="35"/>
      <c r="T15" s="20">
        <v>-10.99</v>
      </c>
    </row>
    <row r="16" spans="1:20" ht="18.75" x14ac:dyDescent="0.4">
      <c r="A16" s="93" t="s">
        <v>80</v>
      </c>
      <c r="B16" s="93"/>
      <c r="C16" s="35"/>
      <c r="D16" s="78">
        <v>0</v>
      </c>
      <c r="E16" s="81"/>
      <c r="F16" s="78">
        <v>0</v>
      </c>
      <c r="G16" s="81"/>
      <c r="H16" s="78">
        <v>-73339989542</v>
      </c>
      <c r="I16" s="81"/>
      <c r="J16" s="78">
        <v>-73339989542</v>
      </c>
      <c r="K16" s="35"/>
      <c r="L16" s="20">
        <v>-3.73</v>
      </c>
      <c r="M16" s="35"/>
      <c r="N16" s="78">
        <v>0</v>
      </c>
      <c r="O16" s="81"/>
      <c r="P16" s="81">
        <v>-338943877632</v>
      </c>
      <c r="Q16" s="78"/>
      <c r="R16" s="78">
        <v>-338943877632</v>
      </c>
      <c r="S16" s="35"/>
      <c r="T16" s="20">
        <v>-7.05</v>
      </c>
    </row>
    <row r="17" spans="1:20" ht="18.75" x14ac:dyDescent="0.4">
      <c r="A17" s="93" t="s">
        <v>87</v>
      </c>
      <c r="B17" s="93"/>
      <c r="C17" s="35"/>
      <c r="D17" s="78">
        <v>0</v>
      </c>
      <c r="E17" s="81"/>
      <c r="F17" s="78">
        <v>143646682217</v>
      </c>
      <c r="G17" s="81"/>
      <c r="H17" s="78">
        <v>-28524716408</v>
      </c>
      <c r="I17" s="81"/>
      <c r="J17" s="78">
        <v>115121965809</v>
      </c>
      <c r="K17" s="35"/>
      <c r="L17" s="20">
        <v>5.85</v>
      </c>
      <c r="M17" s="35"/>
      <c r="N17" s="78">
        <v>93450000000</v>
      </c>
      <c r="O17" s="81"/>
      <c r="P17" s="81">
        <v>-40952762664</v>
      </c>
      <c r="Q17" s="78"/>
      <c r="R17" s="78">
        <v>-94918979465</v>
      </c>
      <c r="S17" s="35"/>
      <c r="T17" s="20">
        <v>-1.97</v>
      </c>
    </row>
    <row r="18" spans="1:20" ht="18.75" x14ac:dyDescent="0.4">
      <c r="A18" s="93" t="s">
        <v>88</v>
      </c>
      <c r="B18" s="93"/>
      <c r="C18" s="35"/>
      <c r="D18" s="78">
        <v>0</v>
      </c>
      <c r="E18" s="81"/>
      <c r="F18" s="78">
        <v>0</v>
      </c>
      <c r="G18" s="81"/>
      <c r="H18" s="78">
        <v>-7102212159</v>
      </c>
      <c r="I18" s="81"/>
      <c r="J18" s="78">
        <v>-7102212159</v>
      </c>
      <c r="K18" s="35"/>
      <c r="L18" s="20">
        <v>-0.36</v>
      </c>
      <c r="M18" s="35"/>
      <c r="N18" s="78">
        <v>12847606204</v>
      </c>
      <c r="O18" s="81"/>
      <c r="P18" s="81">
        <v>-9102707970</v>
      </c>
      <c r="Q18" s="78"/>
      <c r="R18" s="78">
        <v>3744898234</v>
      </c>
      <c r="S18" s="35"/>
      <c r="T18" s="20">
        <v>0.08</v>
      </c>
    </row>
    <row r="19" spans="1:20" ht="18.75" x14ac:dyDescent="0.4">
      <c r="A19" s="93" t="s">
        <v>77</v>
      </c>
      <c r="B19" s="93"/>
      <c r="C19" s="35"/>
      <c r="D19" s="78">
        <v>0</v>
      </c>
      <c r="E19" s="81"/>
      <c r="F19" s="78">
        <v>0</v>
      </c>
      <c r="G19" s="81"/>
      <c r="H19" s="78">
        <v>-6185616374</v>
      </c>
      <c r="I19" s="81"/>
      <c r="J19" s="78">
        <v>-6185616374</v>
      </c>
      <c r="K19" s="35"/>
      <c r="L19" s="20">
        <v>-0.31</v>
      </c>
      <c r="M19" s="35"/>
      <c r="N19" s="78">
        <v>85015778640</v>
      </c>
      <c r="O19" s="81"/>
      <c r="P19" s="81">
        <v>-166323885094</v>
      </c>
      <c r="Q19" s="78"/>
      <c r="R19" s="78">
        <v>-81308106454</v>
      </c>
      <c r="S19" s="35"/>
      <c r="T19" s="20">
        <v>-1.69</v>
      </c>
    </row>
    <row r="20" spans="1:20" ht="18.75" x14ac:dyDescent="0.4">
      <c r="A20" s="93" t="s">
        <v>37</v>
      </c>
      <c r="B20" s="93"/>
      <c r="C20" s="35"/>
      <c r="D20" s="78">
        <v>0</v>
      </c>
      <c r="E20" s="81"/>
      <c r="F20" s="78">
        <v>0</v>
      </c>
      <c r="G20" s="81"/>
      <c r="H20" s="78">
        <v>-21403663798</v>
      </c>
      <c r="I20" s="81"/>
      <c r="J20" s="78">
        <v>-21403663798</v>
      </c>
      <c r="K20" s="35"/>
      <c r="L20" s="20">
        <v>-1.0900000000000001</v>
      </c>
      <c r="M20" s="35"/>
      <c r="N20" s="78">
        <v>13000000000</v>
      </c>
      <c r="O20" s="81"/>
      <c r="P20" s="81">
        <v>-22250024185</v>
      </c>
      <c r="Q20" s="78"/>
      <c r="R20" s="78">
        <v>-9250024185</v>
      </c>
      <c r="S20" s="35"/>
      <c r="T20" s="20">
        <v>-0.19</v>
      </c>
    </row>
    <row r="21" spans="1:20" ht="18.75" x14ac:dyDescent="0.4">
      <c r="A21" s="93" t="s">
        <v>46</v>
      </c>
      <c r="B21" s="93"/>
      <c r="C21" s="35"/>
      <c r="D21" s="78">
        <v>0</v>
      </c>
      <c r="E21" s="81"/>
      <c r="F21" s="78">
        <v>0</v>
      </c>
      <c r="G21" s="81"/>
      <c r="H21" s="78">
        <v>-5611650042</v>
      </c>
      <c r="I21" s="81"/>
      <c r="J21" s="78">
        <v>-5611650042</v>
      </c>
      <c r="K21" s="35"/>
      <c r="L21" s="20">
        <v>-0.28999999999999998</v>
      </c>
      <c r="M21" s="35"/>
      <c r="N21" s="78">
        <v>0</v>
      </c>
      <c r="O21" s="81"/>
      <c r="P21" s="81">
        <v>-5611650042</v>
      </c>
      <c r="Q21" s="78"/>
      <c r="R21" s="78">
        <v>-5611650042</v>
      </c>
      <c r="S21" s="35"/>
      <c r="T21" s="20">
        <v>-0.12</v>
      </c>
    </row>
    <row r="22" spans="1:20" ht="18.75" x14ac:dyDescent="0.4">
      <c r="A22" s="93" t="s">
        <v>66</v>
      </c>
      <c r="B22" s="93"/>
      <c r="C22" s="35"/>
      <c r="D22" s="78">
        <v>0</v>
      </c>
      <c r="E22" s="81"/>
      <c r="F22" s="78">
        <v>20575748698</v>
      </c>
      <c r="G22" s="81"/>
      <c r="H22" s="78">
        <v>-7489982638</v>
      </c>
      <c r="I22" s="81"/>
      <c r="J22" s="78">
        <v>13085766060</v>
      </c>
      <c r="K22" s="35"/>
      <c r="L22" s="20">
        <v>0.67</v>
      </c>
      <c r="M22" s="35"/>
      <c r="N22" s="78">
        <v>60382500000</v>
      </c>
      <c r="O22" s="81"/>
      <c r="P22" s="81">
        <v>4953279269</v>
      </c>
      <c r="Q22" s="78"/>
      <c r="R22" s="78">
        <v>64620787471</v>
      </c>
      <c r="S22" s="35"/>
      <c r="T22" s="20">
        <v>1.34</v>
      </c>
    </row>
    <row r="23" spans="1:20" ht="18.75" x14ac:dyDescent="0.4">
      <c r="A23" s="93" t="s">
        <v>26</v>
      </c>
      <c r="B23" s="93"/>
      <c r="C23" s="35"/>
      <c r="D23" s="78">
        <v>0</v>
      </c>
      <c r="E23" s="81"/>
      <c r="F23" s="78">
        <v>165093846095</v>
      </c>
      <c r="G23" s="81"/>
      <c r="H23" s="78">
        <v>-113056483385</v>
      </c>
      <c r="I23" s="81"/>
      <c r="J23" s="78">
        <v>52037362710</v>
      </c>
      <c r="K23" s="35"/>
      <c r="L23" s="20">
        <v>2.65</v>
      </c>
      <c r="M23" s="35"/>
      <c r="N23" s="78">
        <v>216000000000</v>
      </c>
      <c r="O23" s="81"/>
      <c r="P23" s="81">
        <v>-210359416292</v>
      </c>
      <c r="Q23" s="78"/>
      <c r="R23" s="78">
        <v>-31575073961</v>
      </c>
      <c r="S23" s="35"/>
      <c r="T23" s="20">
        <v>-0.66</v>
      </c>
    </row>
    <row r="24" spans="1:20" ht="18.75" x14ac:dyDescent="0.4">
      <c r="A24" s="93" t="s">
        <v>78</v>
      </c>
      <c r="B24" s="93"/>
      <c r="C24" s="35"/>
      <c r="D24" s="78">
        <v>0</v>
      </c>
      <c r="E24" s="81"/>
      <c r="F24" s="78">
        <v>-6258823316</v>
      </c>
      <c r="G24" s="81"/>
      <c r="H24" s="78">
        <v>7099122126</v>
      </c>
      <c r="I24" s="81"/>
      <c r="J24" s="78">
        <v>840298810</v>
      </c>
      <c r="K24" s="35"/>
      <c r="L24" s="20">
        <v>0.04</v>
      </c>
      <c r="M24" s="35"/>
      <c r="N24" s="78">
        <v>130400000000</v>
      </c>
      <c r="O24" s="81"/>
      <c r="P24" s="81">
        <v>9348357836</v>
      </c>
      <c r="Q24" s="78"/>
      <c r="R24" s="78">
        <v>157311119340</v>
      </c>
      <c r="S24" s="35"/>
      <c r="T24" s="20">
        <v>3.27</v>
      </c>
    </row>
    <row r="25" spans="1:20" ht="18.75" x14ac:dyDescent="0.4">
      <c r="A25" s="93" t="s">
        <v>75</v>
      </c>
      <c r="B25" s="93"/>
      <c r="C25" s="35"/>
      <c r="D25" s="78">
        <v>0</v>
      </c>
      <c r="E25" s="81"/>
      <c r="F25" s="78">
        <v>25963503070</v>
      </c>
      <c r="G25" s="81"/>
      <c r="H25" s="78">
        <v>-2582651704</v>
      </c>
      <c r="I25" s="81"/>
      <c r="J25" s="78">
        <v>23380851366</v>
      </c>
      <c r="K25" s="35"/>
      <c r="L25" s="20">
        <v>1.19</v>
      </c>
      <c r="M25" s="35"/>
      <c r="N25" s="78">
        <v>44000000000</v>
      </c>
      <c r="O25" s="81"/>
      <c r="P25" s="81">
        <v>-7612497303</v>
      </c>
      <c r="Q25" s="78"/>
      <c r="R25" s="78">
        <v>19148493502</v>
      </c>
      <c r="S25" s="35"/>
      <c r="T25" s="20">
        <v>0.4</v>
      </c>
    </row>
    <row r="26" spans="1:20" ht="18.75" x14ac:dyDescent="0.4">
      <c r="A26" s="93" t="s">
        <v>31</v>
      </c>
      <c r="B26" s="93"/>
      <c r="C26" s="35"/>
      <c r="D26" s="78">
        <v>0</v>
      </c>
      <c r="E26" s="81"/>
      <c r="F26" s="78">
        <v>0</v>
      </c>
      <c r="G26" s="81"/>
      <c r="H26" s="78">
        <v>-37899892913</v>
      </c>
      <c r="I26" s="81"/>
      <c r="J26" s="78">
        <v>-37899892913</v>
      </c>
      <c r="K26" s="35"/>
      <c r="L26" s="20">
        <v>-1.93</v>
      </c>
      <c r="M26" s="35"/>
      <c r="N26" s="78">
        <v>32000000000</v>
      </c>
      <c r="O26" s="81"/>
      <c r="P26" s="81">
        <v>-81242018095</v>
      </c>
      <c r="Q26" s="78"/>
      <c r="R26" s="78">
        <v>-49242018095</v>
      </c>
      <c r="S26" s="35"/>
      <c r="T26" s="20">
        <v>-1.02</v>
      </c>
    </row>
    <row r="27" spans="1:20" ht="18.75" x14ac:dyDescent="0.4">
      <c r="A27" s="93" t="s">
        <v>74</v>
      </c>
      <c r="B27" s="93"/>
      <c r="C27" s="35"/>
      <c r="D27" s="78">
        <v>0</v>
      </c>
      <c r="E27" s="81"/>
      <c r="F27" s="78">
        <v>-55588409799</v>
      </c>
      <c r="G27" s="81"/>
      <c r="H27" s="78">
        <v>-8481657</v>
      </c>
      <c r="I27" s="81"/>
      <c r="J27" s="78">
        <v>-55596891456</v>
      </c>
      <c r="K27" s="35"/>
      <c r="L27" s="20">
        <v>-2.83</v>
      </c>
      <c r="M27" s="35"/>
      <c r="N27" s="78">
        <v>67325428195</v>
      </c>
      <c r="O27" s="81"/>
      <c r="P27" s="81">
        <v>-8481657</v>
      </c>
      <c r="Q27" s="78"/>
      <c r="R27" s="78">
        <v>-106433441212</v>
      </c>
      <c r="S27" s="35"/>
      <c r="T27" s="20">
        <v>-2.21</v>
      </c>
    </row>
    <row r="28" spans="1:20" ht="18.75" x14ac:dyDescent="0.4">
      <c r="A28" s="93" t="s">
        <v>40</v>
      </c>
      <c r="B28" s="93"/>
      <c r="C28" s="35"/>
      <c r="D28" s="78">
        <v>0</v>
      </c>
      <c r="E28" s="81"/>
      <c r="F28" s="78">
        <v>15722308416</v>
      </c>
      <c r="G28" s="81"/>
      <c r="H28" s="78">
        <v>-15147917976</v>
      </c>
      <c r="I28" s="81"/>
      <c r="J28" s="78">
        <v>574390440</v>
      </c>
      <c r="K28" s="35"/>
      <c r="L28" s="20">
        <v>0.03</v>
      </c>
      <c r="M28" s="35"/>
      <c r="N28" s="78">
        <v>44165297141</v>
      </c>
      <c r="O28" s="81"/>
      <c r="P28" s="81">
        <v>-116737772831</v>
      </c>
      <c r="Q28" s="78"/>
      <c r="R28" s="78">
        <v>-72572477372</v>
      </c>
      <c r="S28" s="35"/>
      <c r="T28" s="20">
        <v>-1.51</v>
      </c>
    </row>
    <row r="29" spans="1:20" ht="18.75" x14ac:dyDescent="0.4">
      <c r="A29" s="93" t="s">
        <v>42</v>
      </c>
      <c r="B29" s="93"/>
      <c r="C29" s="35"/>
      <c r="D29" s="78">
        <v>0</v>
      </c>
      <c r="E29" s="81"/>
      <c r="F29" s="78">
        <v>103037704852</v>
      </c>
      <c r="G29" s="81"/>
      <c r="H29" s="78">
        <v>-100111633518</v>
      </c>
      <c r="I29" s="81"/>
      <c r="J29" s="78">
        <v>2926071334</v>
      </c>
      <c r="K29" s="35"/>
      <c r="L29" s="20">
        <v>0.15</v>
      </c>
      <c r="M29" s="35"/>
      <c r="N29" s="78">
        <v>36157005500</v>
      </c>
      <c r="O29" s="81"/>
      <c r="P29" s="81">
        <v>-100111633518</v>
      </c>
      <c r="Q29" s="78"/>
      <c r="R29" s="78">
        <v>-74059419987</v>
      </c>
      <c r="S29" s="35"/>
      <c r="T29" s="20">
        <v>-1.54</v>
      </c>
    </row>
    <row r="30" spans="1:20" ht="18.75" x14ac:dyDescent="0.4">
      <c r="A30" s="93" t="s">
        <v>50</v>
      </c>
      <c r="B30" s="93"/>
      <c r="C30" s="35"/>
      <c r="D30" s="78">
        <v>0</v>
      </c>
      <c r="E30" s="81"/>
      <c r="F30" s="78">
        <v>-48229325500</v>
      </c>
      <c r="G30" s="81"/>
      <c r="H30" s="78">
        <v>135198436</v>
      </c>
      <c r="I30" s="81"/>
      <c r="J30" s="78">
        <v>-48094127064</v>
      </c>
      <c r="K30" s="35"/>
      <c r="L30" s="20">
        <v>-2.4500000000000002</v>
      </c>
      <c r="M30" s="35"/>
      <c r="N30" s="78">
        <v>0</v>
      </c>
      <c r="O30" s="81"/>
      <c r="P30" s="81">
        <v>135198436</v>
      </c>
      <c r="Q30" s="78"/>
      <c r="R30" s="78">
        <v>3913348559</v>
      </c>
      <c r="S30" s="35"/>
      <c r="T30" s="20">
        <v>0.08</v>
      </c>
    </row>
    <row r="31" spans="1:20" ht="18.75" x14ac:dyDescent="0.4">
      <c r="A31" s="93" t="s">
        <v>61</v>
      </c>
      <c r="B31" s="93"/>
      <c r="C31" s="35"/>
      <c r="D31" s="78">
        <v>0</v>
      </c>
      <c r="E31" s="81"/>
      <c r="F31" s="78">
        <v>0</v>
      </c>
      <c r="G31" s="81"/>
      <c r="H31" s="78">
        <v>-320509253916</v>
      </c>
      <c r="I31" s="81"/>
      <c r="J31" s="78">
        <v>-320509253916</v>
      </c>
      <c r="K31" s="35"/>
      <c r="L31" s="20">
        <v>-16.3</v>
      </c>
      <c r="M31" s="35"/>
      <c r="N31" s="78">
        <v>81260000000</v>
      </c>
      <c r="O31" s="81"/>
      <c r="P31" s="81">
        <v>-364238308549</v>
      </c>
      <c r="Q31" s="78"/>
      <c r="R31" s="78">
        <v>-282978308549</v>
      </c>
      <c r="S31" s="35"/>
      <c r="T31" s="20">
        <v>-5.88</v>
      </c>
    </row>
    <row r="32" spans="1:20" ht="18.75" x14ac:dyDescent="0.4">
      <c r="A32" s="93" t="s">
        <v>111</v>
      </c>
      <c r="B32" s="93"/>
      <c r="C32" s="35"/>
      <c r="D32" s="78">
        <v>0</v>
      </c>
      <c r="E32" s="81"/>
      <c r="F32" s="78">
        <v>0</v>
      </c>
      <c r="G32" s="81"/>
      <c r="H32" s="78">
        <v>13954025145</v>
      </c>
      <c r="I32" s="81"/>
      <c r="J32" s="78">
        <v>13954025145</v>
      </c>
      <c r="K32" s="35"/>
      <c r="L32" s="20">
        <v>0.71</v>
      </c>
      <c r="M32" s="35"/>
      <c r="N32" s="78">
        <v>0</v>
      </c>
      <c r="O32" s="81"/>
      <c r="P32" s="81">
        <v>-479992386254</v>
      </c>
      <c r="Q32" s="78"/>
      <c r="R32" s="78">
        <v>-479992386254</v>
      </c>
      <c r="S32" s="35"/>
      <c r="T32" s="20">
        <v>-9.98</v>
      </c>
    </row>
    <row r="33" spans="1:20" ht="18.75" x14ac:dyDescent="0.4">
      <c r="A33" s="93" t="s">
        <v>97</v>
      </c>
      <c r="B33" s="93"/>
      <c r="C33" s="35"/>
      <c r="D33" s="78">
        <v>0</v>
      </c>
      <c r="E33" s="81"/>
      <c r="F33" s="78">
        <v>-2473382238</v>
      </c>
      <c r="G33" s="81"/>
      <c r="H33" s="78">
        <v>0</v>
      </c>
      <c r="I33" s="81"/>
      <c r="J33" s="78">
        <v>-2473382238</v>
      </c>
      <c r="K33" s="35"/>
      <c r="L33" s="20">
        <v>-0.13</v>
      </c>
      <c r="M33" s="35"/>
      <c r="N33" s="78">
        <v>35257350000</v>
      </c>
      <c r="O33" s="81"/>
      <c r="P33" s="81">
        <v>143435070186</v>
      </c>
      <c r="Q33" s="78"/>
      <c r="R33" s="78">
        <v>176219037948</v>
      </c>
      <c r="S33" s="35"/>
      <c r="T33" s="20">
        <v>3.66</v>
      </c>
    </row>
    <row r="34" spans="1:20" ht="18.75" x14ac:dyDescent="0.4">
      <c r="A34" s="93" t="s">
        <v>182</v>
      </c>
      <c r="B34" s="93"/>
      <c r="C34" s="35"/>
      <c r="D34" s="78">
        <v>0</v>
      </c>
      <c r="E34" s="81"/>
      <c r="F34" s="78">
        <v>0</v>
      </c>
      <c r="G34" s="81"/>
      <c r="H34" s="78">
        <v>0</v>
      </c>
      <c r="I34" s="81"/>
      <c r="J34" s="78">
        <v>0</v>
      </c>
      <c r="K34" s="35"/>
      <c r="L34" s="20">
        <v>0</v>
      </c>
      <c r="M34" s="35"/>
      <c r="N34" s="78">
        <v>0</v>
      </c>
      <c r="O34" s="81"/>
      <c r="P34" s="81">
        <v>397865478</v>
      </c>
      <c r="Q34" s="78"/>
      <c r="R34" s="78">
        <v>397865478</v>
      </c>
      <c r="S34" s="35"/>
      <c r="T34" s="20">
        <v>0.01</v>
      </c>
    </row>
    <row r="35" spans="1:20" ht="18.75" x14ac:dyDescent="0.4">
      <c r="A35" s="93" t="s">
        <v>23</v>
      </c>
      <c r="B35" s="93"/>
      <c r="C35" s="35"/>
      <c r="D35" s="78">
        <v>0</v>
      </c>
      <c r="E35" s="81"/>
      <c r="F35" s="78">
        <v>-22755792600</v>
      </c>
      <c r="G35" s="81"/>
      <c r="H35" s="78">
        <v>0</v>
      </c>
      <c r="I35" s="81"/>
      <c r="J35" s="78">
        <v>-22755792600</v>
      </c>
      <c r="K35" s="35"/>
      <c r="L35" s="20">
        <v>-1.1599999999999999</v>
      </c>
      <c r="M35" s="35"/>
      <c r="N35" s="78">
        <v>47200000000</v>
      </c>
      <c r="O35" s="81"/>
      <c r="P35" s="81">
        <v>60602434020</v>
      </c>
      <c r="Q35" s="78"/>
      <c r="R35" s="78">
        <v>130290495099</v>
      </c>
      <c r="S35" s="35"/>
      <c r="T35" s="20">
        <v>2.71</v>
      </c>
    </row>
    <row r="36" spans="1:20" ht="18.75" x14ac:dyDescent="0.4">
      <c r="A36" s="93" t="s">
        <v>183</v>
      </c>
      <c r="B36" s="93"/>
      <c r="C36" s="35"/>
      <c r="D36" s="78">
        <v>0</v>
      </c>
      <c r="E36" s="81"/>
      <c r="F36" s="78">
        <v>0</v>
      </c>
      <c r="G36" s="81"/>
      <c r="H36" s="78">
        <v>0</v>
      </c>
      <c r="I36" s="81"/>
      <c r="J36" s="78">
        <v>0</v>
      </c>
      <c r="K36" s="35"/>
      <c r="L36" s="20">
        <v>0</v>
      </c>
      <c r="M36" s="35"/>
      <c r="N36" s="78">
        <v>0</v>
      </c>
      <c r="O36" s="81"/>
      <c r="P36" s="81">
        <v>62809850419</v>
      </c>
      <c r="Q36" s="78"/>
      <c r="R36" s="78">
        <v>62809850419</v>
      </c>
      <c r="S36" s="35"/>
      <c r="T36" s="20">
        <v>1.31</v>
      </c>
    </row>
    <row r="37" spans="1:20" ht="18.75" x14ac:dyDescent="0.4">
      <c r="A37" s="93" t="s">
        <v>184</v>
      </c>
      <c r="B37" s="93"/>
      <c r="C37" s="35"/>
      <c r="D37" s="78">
        <v>0</v>
      </c>
      <c r="E37" s="81"/>
      <c r="F37" s="78">
        <v>0</v>
      </c>
      <c r="G37" s="81"/>
      <c r="H37" s="78">
        <v>0</v>
      </c>
      <c r="I37" s="81"/>
      <c r="J37" s="78">
        <v>0</v>
      </c>
      <c r="K37" s="35"/>
      <c r="L37" s="20">
        <v>0</v>
      </c>
      <c r="M37" s="35"/>
      <c r="N37" s="78">
        <v>0</v>
      </c>
      <c r="O37" s="81"/>
      <c r="P37" s="81">
        <v>-3861052406</v>
      </c>
      <c r="Q37" s="78"/>
      <c r="R37" s="78">
        <v>-3861052406</v>
      </c>
      <c r="S37" s="35"/>
      <c r="T37" s="20">
        <v>-0.08</v>
      </c>
    </row>
    <row r="38" spans="1:20" ht="18.75" x14ac:dyDescent="0.4">
      <c r="A38" s="93" t="s">
        <v>185</v>
      </c>
      <c r="B38" s="93"/>
      <c r="C38" s="35"/>
      <c r="D38" s="78">
        <v>0</v>
      </c>
      <c r="E38" s="81"/>
      <c r="F38" s="78">
        <v>0</v>
      </c>
      <c r="G38" s="81"/>
      <c r="H38" s="78">
        <v>0</v>
      </c>
      <c r="I38" s="81"/>
      <c r="J38" s="78">
        <v>0</v>
      </c>
      <c r="K38" s="35"/>
      <c r="L38" s="20">
        <v>0</v>
      </c>
      <c r="M38" s="35"/>
      <c r="N38" s="78">
        <v>0</v>
      </c>
      <c r="O38" s="81"/>
      <c r="P38" s="81">
        <v>48404944445</v>
      </c>
      <c r="Q38" s="78"/>
      <c r="R38" s="78">
        <v>48404944445</v>
      </c>
      <c r="S38" s="35"/>
      <c r="T38" s="20">
        <v>1.01</v>
      </c>
    </row>
    <row r="39" spans="1:20" ht="18.75" x14ac:dyDescent="0.4">
      <c r="A39" s="93" t="s">
        <v>186</v>
      </c>
      <c r="B39" s="93"/>
      <c r="C39" s="35"/>
      <c r="D39" s="78">
        <v>0</v>
      </c>
      <c r="E39" s="81"/>
      <c r="F39" s="78">
        <v>0</v>
      </c>
      <c r="G39" s="81"/>
      <c r="H39" s="78">
        <v>0</v>
      </c>
      <c r="I39" s="81"/>
      <c r="J39" s="78">
        <v>0</v>
      </c>
      <c r="K39" s="35"/>
      <c r="L39" s="20">
        <v>0</v>
      </c>
      <c r="M39" s="35"/>
      <c r="N39" s="78">
        <v>0</v>
      </c>
      <c r="O39" s="81"/>
      <c r="P39" s="81">
        <v>3115857</v>
      </c>
      <c r="Q39" s="78"/>
      <c r="R39" s="78">
        <v>3115857</v>
      </c>
      <c r="S39" s="35"/>
      <c r="T39" s="20">
        <v>0</v>
      </c>
    </row>
    <row r="40" spans="1:20" ht="18.75" x14ac:dyDescent="0.4">
      <c r="A40" s="93" t="s">
        <v>33</v>
      </c>
      <c r="B40" s="93"/>
      <c r="C40" s="35"/>
      <c r="D40" s="78">
        <v>0</v>
      </c>
      <c r="E40" s="81"/>
      <c r="F40" s="78">
        <v>-37441106550</v>
      </c>
      <c r="G40" s="81"/>
      <c r="H40" s="78">
        <v>0</v>
      </c>
      <c r="I40" s="81"/>
      <c r="J40" s="78">
        <v>-37441106550</v>
      </c>
      <c r="K40" s="35"/>
      <c r="L40" s="20">
        <v>-1.9</v>
      </c>
      <c r="M40" s="35"/>
      <c r="N40" s="78">
        <v>20928327645</v>
      </c>
      <c r="O40" s="81"/>
      <c r="P40" s="81">
        <v>-7132372160</v>
      </c>
      <c r="Q40" s="78"/>
      <c r="R40" s="78">
        <v>-169462179435</v>
      </c>
      <c r="S40" s="35"/>
      <c r="T40" s="20">
        <v>-3.52</v>
      </c>
    </row>
    <row r="41" spans="1:20" ht="18.75" x14ac:dyDescent="0.4">
      <c r="A41" s="93" t="s">
        <v>36</v>
      </c>
      <c r="B41" s="93"/>
      <c r="C41" s="35"/>
      <c r="D41" s="78">
        <v>0</v>
      </c>
      <c r="E41" s="81"/>
      <c r="F41" s="78">
        <v>-283304250</v>
      </c>
      <c r="G41" s="81"/>
      <c r="H41" s="78">
        <v>0</v>
      </c>
      <c r="I41" s="81"/>
      <c r="J41" s="78">
        <v>-283304250</v>
      </c>
      <c r="K41" s="35"/>
      <c r="L41" s="20">
        <v>-0.01</v>
      </c>
      <c r="M41" s="35"/>
      <c r="N41" s="78">
        <v>235000000</v>
      </c>
      <c r="O41" s="81"/>
      <c r="P41" s="81">
        <v>377456512</v>
      </c>
      <c r="Q41" s="78"/>
      <c r="R41" s="78">
        <v>717818971</v>
      </c>
      <c r="S41" s="35"/>
      <c r="T41" s="20">
        <v>0.01</v>
      </c>
    </row>
    <row r="42" spans="1:20" ht="18.75" x14ac:dyDescent="0.4">
      <c r="A42" s="93" t="s">
        <v>187</v>
      </c>
      <c r="B42" s="93"/>
      <c r="C42" s="35"/>
      <c r="D42" s="78">
        <v>0</v>
      </c>
      <c r="E42" s="81"/>
      <c r="F42" s="78">
        <v>0</v>
      </c>
      <c r="G42" s="81"/>
      <c r="H42" s="78">
        <v>0</v>
      </c>
      <c r="I42" s="81"/>
      <c r="J42" s="78">
        <v>0</v>
      </c>
      <c r="K42" s="35"/>
      <c r="L42" s="20">
        <v>0</v>
      </c>
      <c r="M42" s="35"/>
      <c r="N42" s="78">
        <v>0</v>
      </c>
      <c r="O42" s="81"/>
      <c r="P42" s="81">
        <v>746409531</v>
      </c>
      <c r="Q42" s="78"/>
      <c r="R42" s="78">
        <v>746409531</v>
      </c>
      <c r="S42" s="35"/>
      <c r="T42" s="20">
        <v>0.02</v>
      </c>
    </row>
    <row r="43" spans="1:20" ht="18.75" x14ac:dyDescent="0.4">
      <c r="A43" s="93" t="s">
        <v>188</v>
      </c>
      <c r="B43" s="93"/>
      <c r="C43" s="35"/>
      <c r="D43" s="78">
        <v>0</v>
      </c>
      <c r="E43" s="81"/>
      <c r="F43" s="78">
        <v>0</v>
      </c>
      <c r="G43" s="81"/>
      <c r="H43" s="78">
        <v>0</v>
      </c>
      <c r="I43" s="81"/>
      <c r="J43" s="78">
        <v>0</v>
      </c>
      <c r="K43" s="35"/>
      <c r="L43" s="20">
        <v>0</v>
      </c>
      <c r="M43" s="35"/>
      <c r="N43" s="78">
        <v>0</v>
      </c>
      <c r="O43" s="81"/>
      <c r="P43" s="81">
        <v>20415022014</v>
      </c>
      <c r="Q43" s="78"/>
      <c r="R43" s="78">
        <v>20415022014</v>
      </c>
      <c r="S43" s="35"/>
      <c r="T43" s="20">
        <v>0.42</v>
      </c>
    </row>
    <row r="44" spans="1:20" ht="18.75" x14ac:dyDescent="0.4">
      <c r="A44" s="93" t="s">
        <v>189</v>
      </c>
      <c r="B44" s="93"/>
      <c r="C44" s="35"/>
      <c r="D44" s="78">
        <v>0</v>
      </c>
      <c r="E44" s="81"/>
      <c r="F44" s="78">
        <v>0</v>
      </c>
      <c r="G44" s="81"/>
      <c r="H44" s="78">
        <v>0</v>
      </c>
      <c r="I44" s="81"/>
      <c r="J44" s="78">
        <v>0</v>
      </c>
      <c r="K44" s="35"/>
      <c r="L44" s="20">
        <v>0</v>
      </c>
      <c r="M44" s="35"/>
      <c r="N44" s="78">
        <v>0</v>
      </c>
      <c r="O44" s="81"/>
      <c r="P44" s="81">
        <v>35499748921</v>
      </c>
      <c r="Q44" s="78"/>
      <c r="R44" s="78">
        <v>35499748921</v>
      </c>
      <c r="S44" s="35"/>
      <c r="T44" s="20">
        <v>0.74</v>
      </c>
    </row>
    <row r="45" spans="1:20" ht="18.75" x14ac:dyDescent="0.4">
      <c r="A45" s="93" t="s">
        <v>190</v>
      </c>
      <c r="B45" s="93"/>
      <c r="C45" s="35"/>
      <c r="D45" s="78">
        <v>0</v>
      </c>
      <c r="E45" s="81"/>
      <c r="F45" s="78">
        <v>0</v>
      </c>
      <c r="G45" s="81"/>
      <c r="H45" s="78">
        <v>0</v>
      </c>
      <c r="I45" s="81"/>
      <c r="J45" s="78">
        <v>0</v>
      </c>
      <c r="K45" s="35"/>
      <c r="L45" s="20">
        <v>0</v>
      </c>
      <c r="M45" s="35"/>
      <c r="N45" s="78">
        <v>0</v>
      </c>
      <c r="O45" s="81"/>
      <c r="P45" s="81">
        <v>-63909026709</v>
      </c>
      <c r="Q45" s="78"/>
      <c r="R45" s="78">
        <v>-63909026709</v>
      </c>
      <c r="S45" s="35"/>
      <c r="T45" s="20">
        <v>-1.33</v>
      </c>
    </row>
    <row r="46" spans="1:20" ht="18.75" x14ac:dyDescent="0.4">
      <c r="A46" s="93" t="s">
        <v>191</v>
      </c>
      <c r="B46" s="93"/>
      <c r="C46" s="35"/>
      <c r="D46" s="78">
        <v>0</v>
      </c>
      <c r="E46" s="81"/>
      <c r="F46" s="78">
        <v>0</v>
      </c>
      <c r="G46" s="81"/>
      <c r="H46" s="78">
        <v>0</v>
      </c>
      <c r="I46" s="81"/>
      <c r="J46" s="78">
        <v>0</v>
      </c>
      <c r="K46" s="35"/>
      <c r="L46" s="20">
        <v>0</v>
      </c>
      <c r="M46" s="35"/>
      <c r="N46" s="78">
        <v>0</v>
      </c>
      <c r="O46" s="81"/>
      <c r="P46" s="81">
        <v>1974387600</v>
      </c>
      <c r="Q46" s="78"/>
      <c r="R46" s="78">
        <v>1974387600</v>
      </c>
      <c r="S46" s="35"/>
      <c r="T46" s="20">
        <v>0.04</v>
      </c>
    </row>
    <row r="47" spans="1:20" ht="18.75" x14ac:dyDescent="0.4">
      <c r="A47" s="93" t="s">
        <v>192</v>
      </c>
      <c r="B47" s="93"/>
      <c r="C47" s="35"/>
      <c r="D47" s="78">
        <v>0</v>
      </c>
      <c r="E47" s="81"/>
      <c r="F47" s="78">
        <v>0</v>
      </c>
      <c r="G47" s="81"/>
      <c r="H47" s="78">
        <v>0</v>
      </c>
      <c r="I47" s="81"/>
      <c r="J47" s="78">
        <v>0</v>
      </c>
      <c r="K47" s="35"/>
      <c r="L47" s="20">
        <v>0</v>
      </c>
      <c r="M47" s="35"/>
      <c r="N47" s="78">
        <v>0</v>
      </c>
      <c r="O47" s="81"/>
      <c r="P47" s="81">
        <v>441358220</v>
      </c>
      <c r="Q47" s="78"/>
      <c r="R47" s="78">
        <v>441358220</v>
      </c>
      <c r="S47" s="35"/>
      <c r="T47" s="20">
        <v>0.01</v>
      </c>
    </row>
    <row r="48" spans="1:20" ht="18.75" x14ac:dyDescent="0.4">
      <c r="A48" s="93" t="s">
        <v>53</v>
      </c>
      <c r="B48" s="93"/>
      <c r="C48" s="35"/>
      <c r="D48" s="78">
        <v>0</v>
      </c>
      <c r="E48" s="81"/>
      <c r="F48" s="78">
        <v>35305961081</v>
      </c>
      <c r="G48" s="81"/>
      <c r="H48" s="78">
        <v>0</v>
      </c>
      <c r="I48" s="81"/>
      <c r="J48" s="78">
        <v>35305961081</v>
      </c>
      <c r="K48" s="35"/>
      <c r="L48" s="20">
        <v>1.8</v>
      </c>
      <c r="M48" s="35"/>
      <c r="N48" s="78">
        <v>0</v>
      </c>
      <c r="O48" s="81"/>
      <c r="P48" s="81">
        <v>-11525068018</v>
      </c>
      <c r="Q48" s="78"/>
      <c r="R48" s="78">
        <v>23123834437</v>
      </c>
      <c r="S48" s="35"/>
      <c r="T48" s="20">
        <v>0.48</v>
      </c>
    </row>
    <row r="49" spans="1:20" ht="18.75" x14ac:dyDescent="0.4">
      <c r="A49" s="93" t="s">
        <v>193</v>
      </c>
      <c r="B49" s="93"/>
      <c r="C49" s="35"/>
      <c r="D49" s="78">
        <v>0</v>
      </c>
      <c r="E49" s="81"/>
      <c r="F49" s="78">
        <v>0</v>
      </c>
      <c r="G49" s="81"/>
      <c r="H49" s="78">
        <v>0</v>
      </c>
      <c r="I49" s="81"/>
      <c r="J49" s="78">
        <v>0</v>
      </c>
      <c r="K49" s="35"/>
      <c r="L49" s="20">
        <v>0</v>
      </c>
      <c r="M49" s="35"/>
      <c r="N49" s="78">
        <v>0</v>
      </c>
      <c r="O49" s="81"/>
      <c r="P49" s="81">
        <v>4430876921</v>
      </c>
      <c r="Q49" s="78"/>
      <c r="R49" s="78">
        <v>4430876921</v>
      </c>
      <c r="S49" s="35"/>
      <c r="T49" s="20">
        <v>0.09</v>
      </c>
    </row>
    <row r="50" spans="1:20" ht="18.75" x14ac:dyDescent="0.4">
      <c r="A50" s="93" t="s">
        <v>194</v>
      </c>
      <c r="B50" s="93"/>
      <c r="C50" s="35"/>
      <c r="D50" s="78">
        <v>0</v>
      </c>
      <c r="E50" s="81"/>
      <c r="F50" s="78">
        <v>0</v>
      </c>
      <c r="G50" s="81"/>
      <c r="H50" s="78">
        <v>0</v>
      </c>
      <c r="I50" s="81"/>
      <c r="J50" s="78">
        <v>0</v>
      </c>
      <c r="K50" s="35"/>
      <c r="L50" s="20">
        <v>0</v>
      </c>
      <c r="M50" s="35"/>
      <c r="N50" s="78">
        <v>0</v>
      </c>
      <c r="O50" s="81"/>
      <c r="P50" s="81">
        <v>-1090714004</v>
      </c>
      <c r="Q50" s="78"/>
      <c r="R50" s="78">
        <v>-1090714004</v>
      </c>
      <c r="S50" s="35"/>
      <c r="T50" s="20">
        <v>-0.02</v>
      </c>
    </row>
    <row r="51" spans="1:20" ht="18.75" x14ac:dyDescent="0.4">
      <c r="A51" s="93" t="s">
        <v>85</v>
      </c>
      <c r="B51" s="93"/>
      <c r="C51" s="35"/>
      <c r="D51" s="78">
        <v>0</v>
      </c>
      <c r="E51" s="81"/>
      <c r="F51" s="78">
        <v>546727499</v>
      </c>
      <c r="G51" s="81"/>
      <c r="H51" s="78">
        <v>0</v>
      </c>
      <c r="I51" s="81"/>
      <c r="J51" s="78">
        <v>546727499</v>
      </c>
      <c r="K51" s="35"/>
      <c r="L51" s="20">
        <v>0.03</v>
      </c>
      <c r="M51" s="35"/>
      <c r="N51" s="78">
        <v>1180528053</v>
      </c>
      <c r="O51" s="81"/>
      <c r="P51" s="81">
        <v>1226709521</v>
      </c>
      <c r="Q51" s="78"/>
      <c r="R51" s="78">
        <v>-31532399074</v>
      </c>
      <c r="S51" s="35"/>
      <c r="T51" s="20">
        <v>-0.66</v>
      </c>
    </row>
    <row r="52" spans="1:20" ht="18.75" x14ac:dyDescent="0.4">
      <c r="A52" s="93" t="s">
        <v>84</v>
      </c>
      <c r="B52" s="93"/>
      <c r="C52" s="35"/>
      <c r="D52" s="78">
        <v>0</v>
      </c>
      <c r="E52" s="81"/>
      <c r="F52" s="78">
        <v>342499069</v>
      </c>
      <c r="G52" s="81"/>
      <c r="H52" s="78">
        <v>0</v>
      </c>
      <c r="I52" s="81"/>
      <c r="J52" s="78">
        <v>342499069</v>
      </c>
      <c r="K52" s="35"/>
      <c r="L52" s="20">
        <v>0.02</v>
      </c>
      <c r="M52" s="35"/>
      <c r="N52" s="78">
        <v>7964827527</v>
      </c>
      <c r="O52" s="81"/>
      <c r="P52" s="81">
        <v>-189788389292</v>
      </c>
      <c r="Q52" s="78"/>
      <c r="R52" s="78">
        <v>-214507445243</v>
      </c>
      <c r="S52" s="35"/>
      <c r="T52" s="20">
        <v>-4.46</v>
      </c>
    </row>
    <row r="53" spans="1:20" ht="18.75" x14ac:dyDescent="0.4">
      <c r="A53" s="93" t="s">
        <v>195</v>
      </c>
      <c r="B53" s="93"/>
      <c r="C53" s="35"/>
      <c r="D53" s="78">
        <v>0</v>
      </c>
      <c r="E53" s="81"/>
      <c r="F53" s="78">
        <v>0</v>
      </c>
      <c r="G53" s="81"/>
      <c r="H53" s="78">
        <v>0</v>
      </c>
      <c r="I53" s="81"/>
      <c r="J53" s="78">
        <v>0</v>
      </c>
      <c r="K53" s="35"/>
      <c r="L53" s="20">
        <v>0</v>
      </c>
      <c r="M53" s="35"/>
      <c r="N53" s="78">
        <v>0</v>
      </c>
      <c r="O53" s="81"/>
      <c r="P53" s="81">
        <v>864455</v>
      </c>
      <c r="Q53" s="78"/>
      <c r="R53" s="78">
        <v>864455</v>
      </c>
      <c r="S53" s="35"/>
      <c r="T53" s="20">
        <v>0</v>
      </c>
    </row>
    <row r="54" spans="1:20" ht="18.75" x14ac:dyDescent="0.4">
      <c r="A54" s="93" t="s">
        <v>32</v>
      </c>
      <c r="B54" s="93"/>
      <c r="C54" s="35"/>
      <c r="D54" s="78">
        <v>131003541913</v>
      </c>
      <c r="E54" s="81"/>
      <c r="F54" s="78">
        <v>-63698724000</v>
      </c>
      <c r="G54" s="81"/>
      <c r="H54" s="78">
        <v>0</v>
      </c>
      <c r="I54" s="81"/>
      <c r="J54" s="78">
        <v>67304817913</v>
      </c>
      <c r="K54" s="35"/>
      <c r="L54" s="20">
        <v>3.42</v>
      </c>
      <c r="M54" s="35"/>
      <c r="N54" s="78">
        <v>131003541913</v>
      </c>
      <c r="O54" s="81"/>
      <c r="P54" s="81">
        <v>606230923182</v>
      </c>
      <c r="Q54" s="78"/>
      <c r="R54" s="78">
        <v>894591207479</v>
      </c>
      <c r="S54" s="35"/>
      <c r="T54" s="20">
        <v>18.600000000000001</v>
      </c>
    </row>
    <row r="55" spans="1:20" ht="18.75" x14ac:dyDescent="0.4">
      <c r="A55" s="93" t="s">
        <v>38</v>
      </c>
      <c r="B55" s="93"/>
      <c r="C55" s="35"/>
      <c r="D55" s="78">
        <v>0</v>
      </c>
      <c r="E55" s="81"/>
      <c r="F55" s="78">
        <v>-21073860000</v>
      </c>
      <c r="G55" s="81"/>
      <c r="H55" s="78">
        <v>0</v>
      </c>
      <c r="I55" s="81"/>
      <c r="J55" s="78">
        <v>-21073860000</v>
      </c>
      <c r="K55" s="35"/>
      <c r="L55" s="20">
        <v>-1.07</v>
      </c>
      <c r="M55" s="35"/>
      <c r="N55" s="78">
        <v>40000000000</v>
      </c>
      <c r="O55" s="81"/>
      <c r="P55" s="81">
        <v>57990462105</v>
      </c>
      <c r="Q55" s="78"/>
      <c r="R55" s="78">
        <v>81440409738</v>
      </c>
      <c r="S55" s="35"/>
      <c r="T55" s="20">
        <v>1.69</v>
      </c>
    </row>
    <row r="56" spans="1:20" ht="18.75" x14ac:dyDescent="0.4">
      <c r="A56" s="93" t="s">
        <v>196</v>
      </c>
      <c r="B56" s="93"/>
      <c r="C56" s="35"/>
      <c r="D56" s="78">
        <v>0</v>
      </c>
      <c r="E56" s="81"/>
      <c r="F56" s="78">
        <v>0</v>
      </c>
      <c r="G56" s="81"/>
      <c r="H56" s="78">
        <v>0</v>
      </c>
      <c r="I56" s="81"/>
      <c r="J56" s="78">
        <v>0</v>
      </c>
      <c r="K56" s="35"/>
      <c r="L56" s="20">
        <v>0</v>
      </c>
      <c r="M56" s="35"/>
      <c r="N56" s="78">
        <v>0</v>
      </c>
      <c r="O56" s="81"/>
      <c r="P56" s="81">
        <v>3997905579</v>
      </c>
      <c r="Q56" s="78"/>
      <c r="R56" s="78">
        <v>3997905579</v>
      </c>
      <c r="S56" s="35"/>
      <c r="T56" s="20">
        <v>0.08</v>
      </c>
    </row>
    <row r="57" spans="1:20" ht="18.75" x14ac:dyDescent="0.4">
      <c r="A57" s="93" t="s">
        <v>56</v>
      </c>
      <c r="B57" s="93"/>
      <c r="C57" s="35"/>
      <c r="D57" s="78">
        <v>0</v>
      </c>
      <c r="E57" s="81"/>
      <c r="F57" s="78">
        <v>-1068603750</v>
      </c>
      <c r="G57" s="81"/>
      <c r="H57" s="78">
        <v>0</v>
      </c>
      <c r="I57" s="81"/>
      <c r="J57" s="78">
        <v>-1068603750</v>
      </c>
      <c r="K57" s="35"/>
      <c r="L57" s="20">
        <v>-0.05</v>
      </c>
      <c r="M57" s="35"/>
      <c r="N57" s="78">
        <v>44277611044</v>
      </c>
      <c r="O57" s="81"/>
      <c r="P57" s="81">
        <v>63045825110</v>
      </c>
      <c r="Q57" s="78"/>
      <c r="R57" s="78">
        <v>99560510890</v>
      </c>
      <c r="S57" s="35"/>
      <c r="T57" s="20">
        <v>2.0699999999999998</v>
      </c>
    </row>
    <row r="58" spans="1:20" ht="18.75" x14ac:dyDescent="0.4">
      <c r="A58" s="93" t="s">
        <v>20</v>
      </c>
      <c r="B58" s="93"/>
      <c r="C58" s="35"/>
      <c r="D58" s="78">
        <v>0</v>
      </c>
      <c r="E58" s="81"/>
      <c r="F58" s="78">
        <v>-30060072000</v>
      </c>
      <c r="G58" s="81"/>
      <c r="H58" s="78">
        <v>0</v>
      </c>
      <c r="I58" s="81"/>
      <c r="J58" s="78">
        <v>-30060072000</v>
      </c>
      <c r="K58" s="35"/>
      <c r="L58" s="20">
        <v>-1.53</v>
      </c>
      <c r="M58" s="35"/>
      <c r="N58" s="78">
        <v>67500000000</v>
      </c>
      <c r="O58" s="81"/>
      <c r="P58" s="81">
        <v>-36452760639</v>
      </c>
      <c r="Q58" s="78"/>
      <c r="R58" s="78">
        <v>-65334936115</v>
      </c>
      <c r="S58" s="35"/>
      <c r="T58" s="20">
        <v>-1.36</v>
      </c>
    </row>
    <row r="59" spans="1:20" ht="18.75" x14ac:dyDescent="0.4">
      <c r="A59" s="93" t="s">
        <v>197</v>
      </c>
      <c r="B59" s="93"/>
      <c r="C59" s="35"/>
      <c r="D59" s="78">
        <v>0</v>
      </c>
      <c r="E59" s="81"/>
      <c r="F59" s="78">
        <v>0</v>
      </c>
      <c r="G59" s="81"/>
      <c r="H59" s="78">
        <v>0</v>
      </c>
      <c r="I59" s="81"/>
      <c r="J59" s="78">
        <v>0</v>
      </c>
      <c r="K59" s="35"/>
      <c r="L59" s="20">
        <v>0</v>
      </c>
      <c r="M59" s="35"/>
      <c r="N59" s="78">
        <v>0</v>
      </c>
      <c r="O59" s="81"/>
      <c r="P59" s="81">
        <v>61437798066</v>
      </c>
      <c r="Q59" s="78"/>
      <c r="R59" s="78">
        <v>61437798066</v>
      </c>
      <c r="S59" s="35"/>
      <c r="T59" s="20">
        <v>1.28</v>
      </c>
    </row>
    <row r="60" spans="1:20" ht="18.75" x14ac:dyDescent="0.4">
      <c r="A60" s="93" t="s">
        <v>198</v>
      </c>
      <c r="B60" s="93"/>
      <c r="C60" s="35"/>
      <c r="D60" s="78">
        <v>0</v>
      </c>
      <c r="E60" s="81"/>
      <c r="F60" s="78">
        <v>0</v>
      </c>
      <c r="G60" s="81"/>
      <c r="H60" s="78">
        <v>0</v>
      </c>
      <c r="I60" s="81"/>
      <c r="J60" s="78">
        <v>0</v>
      </c>
      <c r="K60" s="35"/>
      <c r="L60" s="20">
        <v>0</v>
      </c>
      <c r="M60" s="35"/>
      <c r="N60" s="78">
        <v>42036500000</v>
      </c>
      <c r="O60" s="81"/>
      <c r="P60" s="81">
        <v>54949617465</v>
      </c>
      <c r="Q60" s="78"/>
      <c r="R60" s="78">
        <v>96986117465</v>
      </c>
      <c r="S60" s="35"/>
      <c r="T60" s="20">
        <v>2.02</v>
      </c>
    </row>
    <row r="61" spans="1:20" ht="18.75" x14ac:dyDescent="0.4">
      <c r="A61" s="93" t="s">
        <v>199</v>
      </c>
      <c r="B61" s="93"/>
      <c r="C61" s="35"/>
      <c r="D61" s="78">
        <v>0</v>
      </c>
      <c r="E61" s="81"/>
      <c r="F61" s="78">
        <v>0</v>
      </c>
      <c r="G61" s="81"/>
      <c r="H61" s="78">
        <v>0</v>
      </c>
      <c r="I61" s="81"/>
      <c r="J61" s="78">
        <v>0</v>
      </c>
      <c r="K61" s="35"/>
      <c r="L61" s="20">
        <v>0</v>
      </c>
      <c r="M61" s="35"/>
      <c r="N61" s="78">
        <v>0</v>
      </c>
      <c r="O61" s="81"/>
      <c r="P61" s="81">
        <v>-80012249377</v>
      </c>
      <c r="Q61" s="78"/>
      <c r="R61" s="78">
        <v>-80012249377</v>
      </c>
      <c r="S61" s="35"/>
      <c r="T61" s="20">
        <v>-1.66</v>
      </c>
    </row>
    <row r="62" spans="1:20" ht="18.75" x14ac:dyDescent="0.4">
      <c r="A62" s="93" t="s">
        <v>200</v>
      </c>
      <c r="B62" s="93"/>
      <c r="C62" s="35"/>
      <c r="D62" s="78">
        <v>0</v>
      </c>
      <c r="E62" s="81"/>
      <c r="F62" s="78">
        <v>0</v>
      </c>
      <c r="G62" s="81"/>
      <c r="H62" s="78">
        <v>0</v>
      </c>
      <c r="I62" s="81"/>
      <c r="J62" s="78">
        <v>0</v>
      </c>
      <c r="K62" s="35"/>
      <c r="L62" s="20">
        <v>0</v>
      </c>
      <c r="M62" s="35"/>
      <c r="N62" s="78">
        <v>0</v>
      </c>
      <c r="O62" s="81"/>
      <c r="P62" s="81">
        <v>-40569915103</v>
      </c>
      <c r="Q62" s="78"/>
      <c r="R62" s="78">
        <v>-40569915103</v>
      </c>
      <c r="S62" s="35"/>
      <c r="T62" s="20">
        <v>-0.84</v>
      </c>
    </row>
    <row r="63" spans="1:20" ht="18.75" x14ac:dyDescent="0.4">
      <c r="A63" s="93" t="s">
        <v>201</v>
      </c>
      <c r="B63" s="93"/>
      <c r="C63" s="35"/>
      <c r="D63" s="78">
        <v>0</v>
      </c>
      <c r="E63" s="81"/>
      <c r="F63" s="78">
        <v>0</v>
      </c>
      <c r="G63" s="81"/>
      <c r="H63" s="78">
        <v>0</v>
      </c>
      <c r="I63" s="81"/>
      <c r="J63" s="78">
        <v>0</v>
      </c>
      <c r="K63" s="35"/>
      <c r="L63" s="20">
        <v>0</v>
      </c>
      <c r="M63" s="35"/>
      <c r="N63" s="78">
        <v>0</v>
      </c>
      <c r="O63" s="81"/>
      <c r="P63" s="81">
        <v>82074772237</v>
      </c>
      <c r="Q63" s="78"/>
      <c r="R63" s="78">
        <v>82074772237</v>
      </c>
      <c r="S63" s="35"/>
      <c r="T63" s="20">
        <v>1.71</v>
      </c>
    </row>
    <row r="64" spans="1:20" ht="18.75" x14ac:dyDescent="0.4">
      <c r="A64" s="93" t="s">
        <v>28</v>
      </c>
      <c r="B64" s="93"/>
      <c r="C64" s="35"/>
      <c r="D64" s="78">
        <v>0</v>
      </c>
      <c r="E64" s="81"/>
      <c r="F64" s="78">
        <v>43297434006</v>
      </c>
      <c r="G64" s="81"/>
      <c r="H64" s="78">
        <v>0</v>
      </c>
      <c r="I64" s="81"/>
      <c r="J64" s="78">
        <v>43297434006</v>
      </c>
      <c r="K64" s="35"/>
      <c r="L64" s="20">
        <v>2.2000000000000002</v>
      </c>
      <c r="M64" s="35"/>
      <c r="N64" s="78">
        <v>74322065520</v>
      </c>
      <c r="O64" s="81"/>
      <c r="P64" s="81">
        <v>187802301604</v>
      </c>
      <c r="Q64" s="78"/>
      <c r="R64" s="78">
        <v>262642923642</v>
      </c>
      <c r="S64" s="35"/>
      <c r="T64" s="20">
        <v>5.46</v>
      </c>
    </row>
    <row r="65" spans="1:20" ht="18.75" x14ac:dyDescent="0.4">
      <c r="A65" s="93" t="s">
        <v>203</v>
      </c>
      <c r="B65" s="93"/>
      <c r="C65" s="35"/>
      <c r="D65" s="78">
        <v>0</v>
      </c>
      <c r="E65" s="81"/>
      <c r="F65" s="78">
        <v>0</v>
      </c>
      <c r="G65" s="81"/>
      <c r="H65" s="78">
        <v>0</v>
      </c>
      <c r="I65" s="81"/>
      <c r="J65" s="78">
        <v>0</v>
      </c>
      <c r="K65" s="35"/>
      <c r="L65" s="20">
        <v>0</v>
      </c>
      <c r="M65" s="35"/>
      <c r="N65" s="78">
        <v>286539998650</v>
      </c>
      <c r="O65" s="81"/>
      <c r="P65" s="81">
        <v>91772583132</v>
      </c>
      <c r="Q65" s="78"/>
      <c r="R65" s="78">
        <v>378312581782</v>
      </c>
      <c r="S65" s="35"/>
      <c r="T65" s="20">
        <v>7.87</v>
      </c>
    </row>
    <row r="66" spans="1:20" ht="18.75" x14ac:dyDescent="0.4">
      <c r="A66" s="93" t="s">
        <v>204</v>
      </c>
      <c r="B66" s="93"/>
      <c r="C66" s="35"/>
      <c r="D66" s="78">
        <v>0</v>
      </c>
      <c r="E66" s="81"/>
      <c r="F66" s="78">
        <v>0</v>
      </c>
      <c r="G66" s="81"/>
      <c r="H66" s="78">
        <v>0</v>
      </c>
      <c r="I66" s="81"/>
      <c r="J66" s="78">
        <v>0</v>
      </c>
      <c r="K66" s="35"/>
      <c r="L66" s="20">
        <v>0</v>
      </c>
      <c r="M66" s="35"/>
      <c r="N66" s="78">
        <v>0</v>
      </c>
      <c r="O66" s="81"/>
      <c r="P66" s="81">
        <v>-42850712316</v>
      </c>
      <c r="Q66" s="78"/>
      <c r="R66" s="78">
        <v>-42850712316</v>
      </c>
      <c r="S66" s="35"/>
      <c r="T66" s="20">
        <v>-0.89</v>
      </c>
    </row>
    <row r="67" spans="1:20" ht="18.75" x14ac:dyDescent="0.4">
      <c r="A67" s="93" t="s">
        <v>205</v>
      </c>
      <c r="B67" s="93"/>
      <c r="C67" s="35"/>
      <c r="D67" s="78">
        <v>0</v>
      </c>
      <c r="E67" s="81"/>
      <c r="F67" s="78">
        <v>0</v>
      </c>
      <c r="G67" s="81"/>
      <c r="H67" s="78">
        <v>0</v>
      </c>
      <c r="I67" s="81"/>
      <c r="J67" s="78">
        <v>0</v>
      </c>
      <c r="K67" s="35"/>
      <c r="L67" s="20">
        <v>0</v>
      </c>
      <c r="M67" s="35"/>
      <c r="N67" s="78">
        <v>3245247400</v>
      </c>
      <c r="O67" s="81"/>
      <c r="P67" s="81">
        <v>-2934563024</v>
      </c>
      <c r="Q67" s="78"/>
      <c r="R67" s="78">
        <v>310684376</v>
      </c>
      <c r="S67" s="35"/>
      <c r="T67" s="20">
        <v>0.01</v>
      </c>
    </row>
    <row r="68" spans="1:20" ht="18.75" x14ac:dyDescent="0.4">
      <c r="A68" s="93" t="s">
        <v>206</v>
      </c>
      <c r="B68" s="93"/>
      <c r="C68" s="35"/>
      <c r="D68" s="78">
        <v>0</v>
      </c>
      <c r="E68" s="81"/>
      <c r="F68" s="78">
        <v>0</v>
      </c>
      <c r="G68" s="81"/>
      <c r="H68" s="78">
        <v>0</v>
      </c>
      <c r="I68" s="81"/>
      <c r="J68" s="78">
        <v>0</v>
      </c>
      <c r="K68" s="35"/>
      <c r="L68" s="20">
        <v>0</v>
      </c>
      <c r="M68" s="35"/>
      <c r="N68" s="78">
        <v>0</v>
      </c>
      <c r="O68" s="81"/>
      <c r="P68" s="81">
        <v>-3459795013</v>
      </c>
      <c r="Q68" s="78"/>
      <c r="R68" s="78">
        <v>-3459795013</v>
      </c>
      <c r="S68" s="35"/>
      <c r="T68" s="20">
        <v>-7.0000000000000007E-2</v>
      </c>
    </row>
    <row r="69" spans="1:20" ht="18.75" x14ac:dyDescent="0.4">
      <c r="A69" s="93" t="s">
        <v>207</v>
      </c>
      <c r="B69" s="93"/>
      <c r="C69" s="35"/>
      <c r="D69" s="78">
        <v>0</v>
      </c>
      <c r="E69" s="81"/>
      <c r="F69" s="78">
        <v>0</v>
      </c>
      <c r="G69" s="81"/>
      <c r="H69" s="78">
        <v>0</v>
      </c>
      <c r="I69" s="81"/>
      <c r="J69" s="78">
        <v>0</v>
      </c>
      <c r="K69" s="35"/>
      <c r="L69" s="20">
        <v>0</v>
      </c>
      <c r="M69" s="35"/>
      <c r="N69" s="78">
        <v>0</v>
      </c>
      <c r="O69" s="81"/>
      <c r="P69" s="81">
        <v>17613648538</v>
      </c>
      <c r="Q69" s="78"/>
      <c r="R69" s="78">
        <v>17613648538</v>
      </c>
      <c r="S69" s="35"/>
      <c r="T69" s="20">
        <v>0.37</v>
      </c>
    </row>
    <row r="70" spans="1:20" ht="18.75" x14ac:dyDescent="0.4">
      <c r="A70" s="93" t="s">
        <v>208</v>
      </c>
      <c r="B70" s="93"/>
      <c r="C70" s="35"/>
      <c r="D70" s="78">
        <v>0</v>
      </c>
      <c r="E70" s="81"/>
      <c r="F70" s="78">
        <v>0</v>
      </c>
      <c r="G70" s="81"/>
      <c r="H70" s="78">
        <v>0</v>
      </c>
      <c r="I70" s="81"/>
      <c r="J70" s="78">
        <v>0</v>
      </c>
      <c r="K70" s="35"/>
      <c r="L70" s="20">
        <v>0</v>
      </c>
      <c r="M70" s="35"/>
      <c r="N70" s="78">
        <v>0</v>
      </c>
      <c r="O70" s="81"/>
      <c r="P70" s="81">
        <v>-36907012398</v>
      </c>
      <c r="Q70" s="78"/>
      <c r="R70" s="78">
        <v>-36907012398</v>
      </c>
      <c r="S70" s="35"/>
      <c r="T70" s="20">
        <v>-0.77</v>
      </c>
    </row>
    <row r="71" spans="1:20" ht="18.75" x14ac:dyDescent="0.4">
      <c r="A71" s="93" t="s">
        <v>209</v>
      </c>
      <c r="B71" s="93"/>
      <c r="C71" s="35"/>
      <c r="D71" s="78">
        <v>0</v>
      </c>
      <c r="E71" s="81"/>
      <c r="F71" s="78">
        <v>0</v>
      </c>
      <c r="G71" s="81"/>
      <c r="H71" s="78">
        <v>0</v>
      </c>
      <c r="I71" s="81"/>
      <c r="J71" s="78">
        <v>0</v>
      </c>
      <c r="K71" s="35"/>
      <c r="L71" s="20">
        <v>0</v>
      </c>
      <c r="M71" s="35"/>
      <c r="N71" s="78">
        <v>0</v>
      </c>
      <c r="O71" s="81"/>
      <c r="P71" s="81">
        <v>0</v>
      </c>
      <c r="Q71" s="78"/>
      <c r="R71" s="78">
        <v>0</v>
      </c>
      <c r="S71" s="35"/>
      <c r="T71" s="20">
        <v>0</v>
      </c>
    </row>
    <row r="72" spans="1:20" ht="18.75" x14ac:dyDescent="0.4">
      <c r="A72" s="93" t="s">
        <v>55</v>
      </c>
      <c r="B72" s="93"/>
      <c r="C72" s="35"/>
      <c r="D72" s="78">
        <v>0</v>
      </c>
      <c r="E72" s="81"/>
      <c r="F72" s="78">
        <v>44568231749</v>
      </c>
      <c r="G72" s="81"/>
      <c r="H72" s="78">
        <v>0</v>
      </c>
      <c r="I72" s="81"/>
      <c r="J72" s="78">
        <v>44568231749</v>
      </c>
      <c r="K72" s="35"/>
      <c r="L72" s="20">
        <v>2.27</v>
      </c>
      <c r="M72" s="35"/>
      <c r="N72" s="78">
        <v>0</v>
      </c>
      <c r="O72" s="81"/>
      <c r="P72" s="81">
        <v>406613890</v>
      </c>
      <c r="Q72" s="78"/>
      <c r="R72" s="78">
        <v>54585510732</v>
      </c>
      <c r="S72" s="35"/>
      <c r="T72" s="20">
        <v>1.1399999999999999</v>
      </c>
    </row>
    <row r="73" spans="1:20" ht="18.75" x14ac:dyDescent="0.4">
      <c r="A73" s="93" t="s">
        <v>210</v>
      </c>
      <c r="B73" s="93"/>
      <c r="C73" s="35"/>
      <c r="D73" s="78">
        <v>0</v>
      </c>
      <c r="E73" s="81"/>
      <c r="F73" s="78">
        <v>0</v>
      </c>
      <c r="G73" s="81"/>
      <c r="H73" s="78">
        <v>0</v>
      </c>
      <c r="I73" s="81"/>
      <c r="J73" s="78">
        <v>0</v>
      </c>
      <c r="K73" s="35"/>
      <c r="L73" s="20">
        <v>0</v>
      </c>
      <c r="M73" s="35"/>
      <c r="N73" s="78">
        <v>0</v>
      </c>
      <c r="O73" s="81"/>
      <c r="P73" s="81">
        <v>195726603910</v>
      </c>
      <c r="Q73" s="78"/>
      <c r="R73" s="78">
        <v>195726603910</v>
      </c>
      <c r="S73" s="35"/>
      <c r="T73" s="20">
        <v>4.07</v>
      </c>
    </row>
    <row r="74" spans="1:20" ht="18.75" x14ac:dyDescent="0.4">
      <c r="A74" s="93" t="s">
        <v>211</v>
      </c>
      <c r="B74" s="93"/>
      <c r="C74" s="35"/>
      <c r="D74" s="78">
        <v>0</v>
      </c>
      <c r="E74" s="81"/>
      <c r="F74" s="78">
        <v>0</v>
      </c>
      <c r="G74" s="81"/>
      <c r="H74" s="78">
        <v>0</v>
      </c>
      <c r="I74" s="81"/>
      <c r="J74" s="78">
        <v>0</v>
      </c>
      <c r="K74" s="35"/>
      <c r="L74" s="20">
        <v>0</v>
      </c>
      <c r="M74" s="35"/>
      <c r="N74" s="78">
        <v>0</v>
      </c>
      <c r="O74" s="81"/>
      <c r="P74" s="81">
        <v>525916593444</v>
      </c>
      <c r="Q74" s="78"/>
      <c r="R74" s="78">
        <v>525916593444</v>
      </c>
      <c r="S74" s="35"/>
      <c r="T74" s="20">
        <v>10.94</v>
      </c>
    </row>
    <row r="75" spans="1:20" ht="18.75" x14ac:dyDescent="0.4">
      <c r="A75" s="93" t="s">
        <v>212</v>
      </c>
      <c r="B75" s="93"/>
      <c r="C75" s="35"/>
      <c r="D75" s="78">
        <v>0</v>
      </c>
      <c r="E75" s="81"/>
      <c r="F75" s="78">
        <v>0</v>
      </c>
      <c r="G75" s="81"/>
      <c r="H75" s="78">
        <v>0</v>
      </c>
      <c r="I75" s="81"/>
      <c r="J75" s="78">
        <v>0</v>
      </c>
      <c r="K75" s="35"/>
      <c r="L75" s="20">
        <v>0</v>
      </c>
      <c r="M75" s="35"/>
      <c r="N75" s="78">
        <v>0</v>
      </c>
      <c r="O75" s="81"/>
      <c r="P75" s="81">
        <v>-33941880439</v>
      </c>
      <c r="Q75" s="78"/>
      <c r="R75" s="78">
        <v>-33941880439</v>
      </c>
      <c r="S75" s="35"/>
      <c r="T75" s="20">
        <v>-0.71</v>
      </c>
    </row>
    <row r="76" spans="1:20" ht="18.75" x14ac:dyDescent="0.4">
      <c r="A76" s="93" t="s">
        <v>213</v>
      </c>
      <c r="B76" s="93"/>
      <c r="C76" s="35"/>
      <c r="D76" s="78">
        <v>0</v>
      </c>
      <c r="E76" s="81"/>
      <c r="F76" s="78">
        <v>0</v>
      </c>
      <c r="G76" s="81"/>
      <c r="H76" s="78">
        <v>0</v>
      </c>
      <c r="I76" s="81"/>
      <c r="J76" s="78">
        <v>0</v>
      </c>
      <c r="K76" s="35"/>
      <c r="L76" s="20">
        <v>0</v>
      </c>
      <c r="M76" s="35"/>
      <c r="N76" s="78">
        <v>0</v>
      </c>
      <c r="O76" s="81"/>
      <c r="P76" s="81">
        <v>-1902336608</v>
      </c>
      <c r="Q76" s="78"/>
      <c r="R76" s="78">
        <v>-1902336608</v>
      </c>
      <c r="S76" s="35"/>
      <c r="T76" s="20">
        <v>-0.04</v>
      </c>
    </row>
    <row r="77" spans="1:20" ht="18.75" x14ac:dyDescent="0.4">
      <c r="A77" s="93" t="s">
        <v>214</v>
      </c>
      <c r="B77" s="93"/>
      <c r="C77" s="35"/>
      <c r="D77" s="78">
        <v>0</v>
      </c>
      <c r="E77" s="81"/>
      <c r="F77" s="78">
        <v>0</v>
      </c>
      <c r="G77" s="81"/>
      <c r="H77" s="78">
        <v>0</v>
      </c>
      <c r="I77" s="81"/>
      <c r="J77" s="78">
        <v>0</v>
      </c>
      <c r="K77" s="35"/>
      <c r="L77" s="20">
        <v>0</v>
      </c>
      <c r="M77" s="35"/>
      <c r="N77" s="78">
        <v>0</v>
      </c>
      <c r="O77" s="81"/>
      <c r="P77" s="81">
        <v>-1292761764</v>
      </c>
      <c r="Q77" s="78"/>
      <c r="R77" s="78">
        <v>-1292761764</v>
      </c>
      <c r="S77" s="35"/>
      <c r="T77" s="20">
        <v>-0.03</v>
      </c>
    </row>
    <row r="78" spans="1:20" ht="18.75" x14ac:dyDescent="0.4">
      <c r="A78" s="93" t="s">
        <v>104</v>
      </c>
      <c r="B78" s="93"/>
      <c r="C78" s="35"/>
      <c r="D78" s="78">
        <v>0</v>
      </c>
      <c r="E78" s="81"/>
      <c r="F78" s="78">
        <v>-13036747705</v>
      </c>
      <c r="G78" s="81"/>
      <c r="H78" s="78">
        <v>0</v>
      </c>
      <c r="I78" s="81"/>
      <c r="J78" s="78">
        <v>-13036747705</v>
      </c>
      <c r="K78" s="35"/>
      <c r="L78" s="20">
        <v>-0.66</v>
      </c>
      <c r="M78" s="35"/>
      <c r="N78" s="78">
        <v>0</v>
      </c>
      <c r="O78" s="81"/>
      <c r="P78" s="81">
        <v>32020030132</v>
      </c>
      <c r="Q78" s="78"/>
      <c r="R78" s="78">
        <v>18983282427</v>
      </c>
      <c r="S78" s="35"/>
      <c r="T78" s="20">
        <v>0.39</v>
      </c>
    </row>
    <row r="79" spans="1:20" ht="18.75" x14ac:dyDescent="0.4">
      <c r="A79" s="93" t="s">
        <v>215</v>
      </c>
      <c r="B79" s="93"/>
      <c r="C79" s="35"/>
      <c r="D79" s="78">
        <v>0</v>
      </c>
      <c r="E79" s="81"/>
      <c r="F79" s="78">
        <v>0</v>
      </c>
      <c r="G79" s="81"/>
      <c r="H79" s="78">
        <v>0</v>
      </c>
      <c r="I79" s="81"/>
      <c r="J79" s="78">
        <v>0</v>
      </c>
      <c r="K79" s="35"/>
      <c r="L79" s="20">
        <v>0</v>
      </c>
      <c r="M79" s="35"/>
      <c r="N79" s="78">
        <v>0</v>
      </c>
      <c r="O79" s="81"/>
      <c r="P79" s="81">
        <v>45564393976</v>
      </c>
      <c r="Q79" s="78"/>
      <c r="R79" s="78">
        <v>45564393976</v>
      </c>
      <c r="S79" s="35"/>
      <c r="T79" s="20">
        <v>0.95</v>
      </c>
    </row>
    <row r="80" spans="1:20" ht="18.75" x14ac:dyDescent="0.4">
      <c r="A80" s="93" t="s">
        <v>110</v>
      </c>
      <c r="B80" s="93"/>
      <c r="C80" s="35"/>
      <c r="D80" s="78">
        <v>0</v>
      </c>
      <c r="E80" s="81"/>
      <c r="F80" s="78">
        <v>14076478169</v>
      </c>
      <c r="G80" s="81"/>
      <c r="H80" s="78">
        <v>0</v>
      </c>
      <c r="I80" s="81"/>
      <c r="J80" s="78">
        <v>14076478169</v>
      </c>
      <c r="K80" s="35"/>
      <c r="L80" s="20">
        <v>0.72</v>
      </c>
      <c r="M80" s="35"/>
      <c r="N80" s="78">
        <v>48750000000</v>
      </c>
      <c r="O80" s="81"/>
      <c r="P80" s="81">
        <v>180063806631</v>
      </c>
      <c r="Q80" s="78"/>
      <c r="R80" s="78">
        <v>242890284800</v>
      </c>
      <c r="S80" s="35"/>
      <c r="T80" s="20">
        <v>5.05</v>
      </c>
    </row>
    <row r="81" spans="1:20" ht="18.75" x14ac:dyDescent="0.4">
      <c r="A81" s="93" t="s">
        <v>216</v>
      </c>
      <c r="B81" s="93"/>
      <c r="C81" s="35"/>
      <c r="D81" s="78">
        <v>0</v>
      </c>
      <c r="E81" s="81"/>
      <c r="F81" s="78">
        <v>0</v>
      </c>
      <c r="G81" s="81"/>
      <c r="H81" s="78">
        <v>0</v>
      </c>
      <c r="I81" s="81"/>
      <c r="J81" s="78">
        <v>0</v>
      </c>
      <c r="K81" s="35"/>
      <c r="L81" s="20">
        <v>0</v>
      </c>
      <c r="M81" s="35"/>
      <c r="N81" s="78">
        <v>0</v>
      </c>
      <c r="O81" s="81"/>
      <c r="P81" s="81">
        <v>132649991</v>
      </c>
      <c r="Q81" s="78"/>
      <c r="R81" s="78">
        <v>132649991</v>
      </c>
      <c r="S81" s="35"/>
      <c r="T81" s="20">
        <v>0</v>
      </c>
    </row>
    <row r="82" spans="1:20" ht="18.75" x14ac:dyDescent="0.4">
      <c r="A82" s="93" t="s">
        <v>217</v>
      </c>
      <c r="B82" s="93"/>
      <c r="C82" s="35"/>
      <c r="D82" s="78">
        <v>0</v>
      </c>
      <c r="E82" s="81"/>
      <c r="F82" s="78">
        <v>0</v>
      </c>
      <c r="G82" s="81"/>
      <c r="H82" s="78">
        <v>0</v>
      </c>
      <c r="I82" s="81"/>
      <c r="J82" s="78">
        <v>0</v>
      </c>
      <c r="K82" s="35"/>
      <c r="L82" s="20">
        <v>0</v>
      </c>
      <c r="M82" s="35"/>
      <c r="N82" s="78">
        <v>0</v>
      </c>
      <c r="O82" s="81"/>
      <c r="P82" s="81">
        <v>15709790864</v>
      </c>
      <c r="Q82" s="78"/>
      <c r="R82" s="78">
        <v>15709790864</v>
      </c>
      <c r="S82" s="35"/>
      <c r="T82" s="20">
        <v>0.33</v>
      </c>
    </row>
    <row r="83" spans="1:20" ht="18.75" x14ac:dyDescent="0.4">
      <c r="A83" s="93" t="s">
        <v>59</v>
      </c>
      <c r="B83" s="93"/>
      <c r="C83" s="35"/>
      <c r="D83" s="78">
        <v>0</v>
      </c>
      <c r="E83" s="81"/>
      <c r="F83" s="78">
        <v>65825990999</v>
      </c>
      <c r="G83" s="81"/>
      <c r="H83" s="78">
        <v>0</v>
      </c>
      <c r="I83" s="81"/>
      <c r="J83" s="78">
        <v>65825990999</v>
      </c>
      <c r="K83" s="35"/>
      <c r="L83" s="20">
        <v>3.35</v>
      </c>
      <c r="M83" s="35"/>
      <c r="N83" s="78">
        <v>25395298013</v>
      </c>
      <c r="O83" s="81"/>
      <c r="P83" s="81">
        <v>-4781</v>
      </c>
      <c r="Q83" s="78"/>
      <c r="R83" s="78">
        <v>28744227922</v>
      </c>
      <c r="S83" s="35"/>
      <c r="T83" s="20">
        <v>0.6</v>
      </c>
    </row>
    <row r="84" spans="1:20" ht="18.75" x14ac:dyDescent="0.4">
      <c r="A84" s="93" t="s">
        <v>218</v>
      </c>
      <c r="B84" s="93"/>
      <c r="C84" s="35"/>
      <c r="D84" s="78">
        <v>0</v>
      </c>
      <c r="E84" s="81"/>
      <c r="F84" s="78">
        <v>0</v>
      </c>
      <c r="G84" s="81"/>
      <c r="H84" s="78">
        <v>0</v>
      </c>
      <c r="I84" s="81"/>
      <c r="J84" s="78">
        <v>0</v>
      </c>
      <c r="K84" s="35"/>
      <c r="L84" s="20">
        <v>0</v>
      </c>
      <c r="M84" s="35"/>
      <c r="N84" s="78">
        <v>0</v>
      </c>
      <c r="O84" s="81"/>
      <c r="P84" s="81">
        <v>49555494292</v>
      </c>
      <c r="Q84" s="78"/>
      <c r="R84" s="78">
        <v>49555494292</v>
      </c>
      <c r="S84" s="35"/>
      <c r="T84" s="20">
        <v>1.03</v>
      </c>
    </row>
    <row r="85" spans="1:20" ht="18.75" x14ac:dyDescent="0.4">
      <c r="A85" s="93" t="s">
        <v>219</v>
      </c>
      <c r="B85" s="93"/>
      <c r="C85" s="35"/>
      <c r="D85" s="78">
        <v>0</v>
      </c>
      <c r="E85" s="81"/>
      <c r="F85" s="78">
        <v>0</v>
      </c>
      <c r="G85" s="81"/>
      <c r="H85" s="78">
        <v>0</v>
      </c>
      <c r="I85" s="81"/>
      <c r="J85" s="78">
        <v>0</v>
      </c>
      <c r="K85" s="35"/>
      <c r="L85" s="20">
        <v>0</v>
      </c>
      <c r="M85" s="35"/>
      <c r="N85" s="78">
        <v>0</v>
      </c>
      <c r="O85" s="81"/>
      <c r="P85" s="81">
        <v>1905731990</v>
      </c>
      <c r="Q85" s="78"/>
      <c r="R85" s="78">
        <v>1905731990</v>
      </c>
      <c r="S85" s="35"/>
      <c r="T85" s="20">
        <v>0.04</v>
      </c>
    </row>
    <row r="86" spans="1:20" ht="18.75" x14ac:dyDescent="0.4">
      <c r="A86" s="93" t="s">
        <v>220</v>
      </c>
      <c r="B86" s="93"/>
      <c r="C86" s="35"/>
      <c r="D86" s="78">
        <v>0</v>
      </c>
      <c r="E86" s="81"/>
      <c r="F86" s="78">
        <v>0</v>
      </c>
      <c r="G86" s="81"/>
      <c r="H86" s="78">
        <v>0</v>
      </c>
      <c r="I86" s="81"/>
      <c r="J86" s="78">
        <v>0</v>
      </c>
      <c r="K86" s="35"/>
      <c r="L86" s="20">
        <v>0</v>
      </c>
      <c r="M86" s="35"/>
      <c r="N86" s="78">
        <v>0</v>
      </c>
      <c r="O86" s="81"/>
      <c r="P86" s="81">
        <v>198069665</v>
      </c>
      <c r="Q86" s="78"/>
      <c r="R86" s="78">
        <v>198069665</v>
      </c>
      <c r="S86" s="35"/>
      <c r="T86" s="20">
        <v>0</v>
      </c>
    </row>
    <row r="87" spans="1:20" ht="18.75" x14ac:dyDescent="0.4">
      <c r="A87" s="93" t="s">
        <v>27</v>
      </c>
      <c r="B87" s="93"/>
      <c r="C87" s="35"/>
      <c r="D87" s="78">
        <v>0</v>
      </c>
      <c r="E87" s="81"/>
      <c r="F87" s="78">
        <v>29967398967</v>
      </c>
      <c r="G87" s="81"/>
      <c r="H87" s="78">
        <v>0</v>
      </c>
      <c r="I87" s="81"/>
      <c r="J87" s="78">
        <v>29967398967</v>
      </c>
      <c r="K87" s="35"/>
      <c r="L87" s="20">
        <v>1.52</v>
      </c>
      <c r="M87" s="35"/>
      <c r="N87" s="78">
        <v>23449846154</v>
      </c>
      <c r="O87" s="81"/>
      <c r="P87" s="81">
        <v>-39630413443</v>
      </c>
      <c r="Q87" s="78"/>
      <c r="R87" s="78">
        <v>11113590898</v>
      </c>
      <c r="S87" s="35"/>
      <c r="T87" s="20">
        <v>0.23</v>
      </c>
    </row>
    <row r="88" spans="1:20" ht="18.75" x14ac:dyDescent="0.4">
      <c r="A88" s="93" t="s">
        <v>221</v>
      </c>
      <c r="B88" s="93"/>
      <c r="C88" s="35"/>
      <c r="D88" s="78">
        <v>0</v>
      </c>
      <c r="E88" s="81"/>
      <c r="F88" s="78">
        <v>0</v>
      </c>
      <c r="G88" s="81"/>
      <c r="H88" s="78">
        <v>0</v>
      </c>
      <c r="I88" s="81"/>
      <c r="J88" s="78">
        <v>0</v>
      </c>
      <c r="K88" s="35"/>
      <c r="L88" s="20">
        <v>0</v>
      </c>
      <c r="M88" s="35"/>
      <c r="N88" s="78">
        <v>0</v>
      </c>
      <c r="O88" s="81"/>
      <c r="P88" s="81">
        <v>36429361399</v>
      </c>
      <c r="Q88" s="78"/>
      <c r="R88" s="78">
        <v>36429361399</v>
      </c>
      <c r="S88" s="35"/>
      <c r="T88" s="20">
        <v>0.76</v>
      </c>
    </row>
    <row r="89" spans="1:20" ht="18.75" x14ac:dyDescent="0.4">
      <c r="A89" s="93" t="s">
        <v>222</v>
      </c>
      <c r="B89" s="93"/>
      <c r="C89" s="35"/>
      <c r="D89" s="78">
        <v>0</v>
      </c>
      <c r="E89" s="81"/>
      <c r="F89" s="78">
        <v>0</v>
      </c>
      <c r="G89" s="81"/>
      <c r="H89" s="78">
        <v>0</v>
      </c>
      <c r="I89" s="81"/>
      <c r="J89" s="78">
        <v>0</v>
      </c>
      <c r="K89" s="35"/>
      <c r="L89" s="20">
        <v>0</v>
      </c>
      <c r="M89" s="35"/>
      <c r="N89" s="78">
        <v>0</v>
      </c>
      <c r="O89" s="81"/>
      <c r="P89" s="81">
        <v>53430510552</v>
      </c>
      <c r="Q89" s="78"/>
      <c r="R89" s="78">
        <v>53430510552</v>
      </c>
      <c r="S89" s="35"/>
      <c r="T89" s="20">
        <v>1.1100000000000001</v>
      </c>
    </row>
    <row r="90" spans="1:20" ht="18.75" x14ac:dyDescent="0.4">
      <c r="A90" s="93" t="s">
        <v>223</v>
      </c>
      <c r="B90" s="93"/>
      <c r="C90" s="35"/>
      <c r="D90" s="78">
        <v>0</v>
      </c>
      <c r="E90" s="81"/>
      <c r="F90" s="78">
        <v>0</v>
      </c>
      <c r="G90" s="81"/>
      <c r="H90" s="78">
        <v>0</v>
      </c>
      <c r="I90" s="81"/>
      <c r="J90" s="78">
        <v>0</v>
      </c>
      <c r="K90" s="35"/>
      <c r="L90" s="20">
        <v>0</v>
      </c>
      <c r="M90" s="35"/>
      <c r="N90" s="78">
        <v>0</v>
      </c>
      <c r="O90" s="81"/>
      <c r="P90" s="81">
        <v>-43229255</v>
      </c>
      <c r="Q90" s="78"/>
      <c r="R90" s="78">
        <v>-43229255</v>
      </c>
      <c r="S90" s="35"/>
      <c r="T90" s="20">
        <v>0</v>
      </c>
    </row>
    <row r="91" spans="1:20" ht="18.75" x14ac:dyDescent="0.4">
      <c r="A91" s="93" t="s">
        <v>224</v>
      </c>
      <c r="B91" s="93"/>
      <c r="C91" s="35"/>
      <c r="D91" s="78">
        <v>0</v>
      </c>
      <c r="E91" s="81"/>
      <c r="F91" s="78">
        <v>0</v>
      </c>
      <c r="G91" s="81"/>
      <c r="H91" s="78">
        <v>0</v>
      </c>
      <c r="I91" s="81"/>
      <c r="J91" s="78">
        <v>0</v>
      </c>
      <c r="K91" s="35"/>
      <c r="L91" s="20">
        <v>0</v>
      </c>
      <c r="M91" s="35"/>
      <c r="N91" s="78">
        <v>0</v>
      </c>
      <c r="O91" s="81"/>
      <c r="P91" s="81">
        <v>-5263529447</v>
      </c>
      <c r="Q91" s="78"/>
      <c r="R91" s="78">
        <v>-5263529447</v>
      </c>
      <c r="S91" s="35"/>
      <c r="T91" s="20">
        <v>-0.11</v>
      </c>
    </row>
    <row r="92" spans="1:20" ht="18.75" x14ac:dyDescent="0.4">
      <c r="A92" s="93" t="s">
        <v>57</v>
      </c>
      <c r="B92" s="93"/>
      <c r="C92" s="35"/>
      <c r="D92" s="78">
        <v>277862736967</v>
      </c>
      <c r="E92" s="81"/>
      <c r="F92" s="78">
        <v>-293215425525</v>
      </c>
      <c r="G92" s="81"/>
      <c r="H92" s="78">
        <v>0</v>
      </c>
      <c r="I92" s="81"/>
      <c r="J92" s="78">
        <v>-15352688558</v>
      </c>
      <c r="K92" s="35"/>
      <c r="L92" s="20">
        <v>-0.78</v>
      </c>
      <c r="M92" s="35"/>
      <c r="N92" s="78">
        <v>277862736967</v>
      </c>
      <c r="O92" s="81"/>
      <c r="P92" s="81">
        <v>25127978812</v>
      </c>
      <c r="Q92" s="78"/>
      <c r="R92" s="78">
        <v>-601147301038</v>
      </c>
      <c r="S92" s="35"/>
      <c r="T92" s="20">
        <v>-12.5</v>
      </c>
    </row>
    <row r="93" spans="1:20" ht="18.75" x14ac:dyDescent="0.4">
      <c r="A93" s="93" t="s">
        <v>225</v>
      </c>
      <c r="B93" s="93"/>
      <c r="C93" s="35"/>
      <c r="D93" s="78">
        <v>0</v>
      </c>
      <c r="E93" s="81"/>
      <c r="F93" s="78">
        <v>0</v>
      </c>
      <c r="G93" s="81"/>
      <c r="H93" s="78">
        <v>0</v>
      </c>
      <c r="I93" s="81"/>
      <c r="J93" s="78">
        <v>0</v>
      </c>
      <c r="K93" s="35"/>
      <c r="L93" s="20">
        <v>0</v>
      </c>
      <c r="M93" s="35"/>
      <c r="N93" s="78">
        <v>0</v>
      </c>
      <c r="O93" s="81"/>
      <c r="P93" s="81">
        <v>1822968411</v>
      </c>
      <c r="Q93" s="78"/>
      <c r="R93" s="78">
        <v>1822968411</v>
      </c>
      <c r="S93" s="35"/>
      <c r="T93" s="20">
        <v>0.04</v>
      </c>
    </row>
    <row r="94" spans="1:20" ht="18.75" x14ac:dyDescent="0.4">
      <c r="A94" s="93" t="s">
        <v>79</v>
      </c>
      <c r="B94" s="93"/>
      <c r="C94" s="35"/>
      <c r="D94" s="78">
        <v>0</v>
      </c>
      <c r="E94" s="81"/>
      <c r="F94" s="78">
        <v>-44756107200</v>
      </c>
      <c r="G94" s="81"/>
      <c r="H94" s="78">
        <v>0</v>
      </c>
      <c r="I94" s="81"/>
      <c r="J94" s="78">
        <v>-44756107200</v>
      </c>
      <c r="K94" s="35"/>
      <c r="L94" s="20">
        <v>-2.2799999999999998</v>
      </c>
      <c r="M94" s="35"/>
      <c r="N94" s="78">
        <v>77034549153</v>
      </c>
      <c r="O94" s="81"/>
      <c r="P94" s="81">
        <v>58028141381</v>
      </c>
      <c r="Q94" s="78"/>
      <c r="R94" s="78">
        <v>325355887674</v>
      </c>
      <c r="S94" s="35"/>
      <c r="T94" s="20">
        <v>6.77</v>
      </c>
    </row>
    <row r="95" spans="1:20" ht="18.75" x14ac:dyDescent="0.4">
      <c r="A95" s="93" t="s">
        <v>108</v>
      </c>
      <c r="B95" s="93"/>
      <c r="C95" s="35"/>
      <c r="D95" s="78">
        <v>0</v>
      </c>
      <c r="E95" s="81"/>
      <c r="F95" s="78">
        <v>47860211199</v>
      </c>
      <c r="G95" s="81"/>
      <c r="H95" s="78">
        <v>0</v>
      </c>
      <c r="I95" s="81"/>
      <c r="J95" s="78">
        <v>47860211199</v>
      </c>
      <c r="K95" s="35"/>
      <c r="L95" s="20">
        <v>2.4300000000000002</v>
      </c>
      <c r="M95" s="35"/>
      <c r="N95" s="78">
        <v>0</v>
      </c>
      <c r="O95" s="81"/>
      <c r="P95" s="81">
        <v>300643391205</v>
      </c>
      <c r="Q95" s="78"/>
      <c r="R95" s="78">
        <v>348503602404</v>
      </c>
      <c r="S95" s="35"/>
      <c r="T95" s="20">
        <v>7.25</v>
      </c>
    </row>
    <row r="96" spans="1:20" ht="18.75" x14ac:dyDescent="0.4">
      <c r="A96" s="93" t="s">
        <v>99</v>
      </c>
      <c r="B96" s="93"/>
      <c r="C96" s="35"/>
      <c r="D96" s="78">
        <v>0</v>
      </c>
      <c r="E96" s="81"/>
      <c r="F96" s="78">
        <v>2335363087</v>
      </c>
      <c r="G96" s="81"/>
      <c r="H96" s="78">
        <v>0</v>
      </c>
      <c r="I96" s="81"/>
      <c r="J96" s="78">
        <v>2335363087</v>
      </c>
      <c r="K96" s="35"/>
      <c r="L96" s="20">
        <v>0.12</v>
      </c>
      <c r="M96" s="35"/>
      <c r="N96" s="78">
        <v>0</v>
      </c>
      <c r="O96" s="81"/>
      <c r="P96" s="81">
        <v>-259924029675</v>
      </c>
      <c r="Q96" s="78"/>
      <c r="R96" s="78">
        <v>-257588666588</v>
      </c>
      <c r="S96" s="35"/>
      <c r="T96" s="20">
        <v>-5.36</v>
      </c>
    </row>
    <row r="97" spans="1:20" ht="18.75" x14ac:dyDescent="0.4">
      <c r="A97" s="93" t="s">
        <v>226</v>
      </c>
      <c r="B97" s="93"/>
      <c r="C97" s="35"/>
      <c r="D97" s="78">
        <v>0</v>
      </c>
      <c r="E97" s="81"/>
      <c r="F97" s="78">
        <v>0</v>
      </c>
      <c r="G97" s="81"/>
      <c r="H97" s="78">
        <v>0</v>
      </c>
      <c r="I97" s="81"/>
      <c r="J97" s="78">
        <v>0</v>
      </c>
      <c r="K97" s="35"/>
      <c r="L97" s="20">
        <v>0</v>
      </c>
      <c r="M97" s="35"/>
      <c r="N97" s="78">
        <v>0</v>
      </c>
      <c r="O97" s="81"/>
      <c r="P97" s="81">
        <v>-46534551769</v>
      </c>
      <c r="Q97" s="78"/>
      <c r="R97" s="78">
        <v>-46534551769</v>
      </c>
      <c r="S97" s="35"/>
      <c r="T97" s="20">
        <v>-0.97</v>
      </c>
    </row>
    <row r="98" spans="1:20" ht="18.75" x14ac:dyDescent="0.4">
      <c r="A98" s="93" t="s">
        <v>227</v>
      </c>
      <c r="B98" s="93"/>
      <c r="C98" s="35"/>
      <c r="D98" s="78">
        <v>0</v>
      </c>
      <c r="E98" s="81"/>
      <c r="F98" s="78">
        <v>0</v>
      </c>
      <c r="G98" s="81"/>
      <c r="H98" s="78">
        <v>0</v>
      </c>
      <c r="I98" s="81"/>
      <c r="J98" s="78">
        <v>0</v>
      </c>
      <c r="K98" s="35"/>
      <c r="L98" s="20">
        <v>0</v>
      </c>
      <c r="M98" s="35"/>
      <c r="N98" s="78">
        <v>0</v>
      </c>
      <c r="O98" s="81"/>
      <c r="P98" s="81">
        <v>-32804018336</v>
      </c>
      <c r="Q98" s="78"/>
      <c r="R98" s="78">
        <v>-32804018336</v>
      </c>
      <c r="S98" s="35"/>
      <c r="T98" s="20">
        <v>-0.68</v>
      </c>
    </row>
    <row r="99" spans="1:20" ht="18.75" x14ac:dyDescent="0.4">
      <c r="A99" s="93" t="s">
        <v>228</v>
      </c>
      <c r="B99" s="93"/>
      <c r="C99" s="35"/>
      <c r="D99" s="78">
        <v>0</v>
      </c>
      <c r="E99" s="81"/>
      <c r="F99" s="78">
        <v>0</v>
      </c>
      <c r="G99" s="81"/>
      <c r="H99" s="78">
        <v>0</v>
      </c>
      <c r="I99" s="81"/>
      <c r="J99" s="78">
        <v>0</v>
      </c>
      <c r="K99" s="35"/>
      <c r="L99" s="20">
        <v>0</v>
      </c>
      <c r="M99" s="35"/>
      <c r="N99" s="78">
        <v>0</v>
      </c>
      <c r="O99" s="81"/>
      <c r="P99" s="81">
        <v>-112296067246</v>
      </c>
      <c r="Q99" s="78"/>
      <c r="R99" s="78">
        <v>-112296067246</v>
      </c>
      <c r="S99" s="35"/>
      <c r="T99" s="20">
        <v>-2.34</v>
      </c>
    </row>
    <row r="100" spans="1:20" ht="18.75" x14ac:dyDescent="0.4">
      <c r="A100" s="93" t="s">
        <v>229</v>
      </c>
      <c r="B100" s="93"/>
      <c r="C100" s="35"/>
      <c r="D100" s="78">
        <v>0</v>
      </c>
      <c r="E100" s="81"/>
      <c r="F100" s="78">
        <v>0</v>
      </c>
      <c r="G100" s="81"/>
      <c r="H100" s="78">
        <v>0</v>
      </c>
      <c r="I100" s="81"/>
      <c r="J100" s="78">
        <v>0</v>
      </c>
      <c r="K100" s="35"/>
      <c r="L100" s="20">
        <v>0</v>
      </c>
      <c r="M100" s="35"/>
      <c r="N100" s="78">
        <v>260000000</v>
      </c>
      <c r="O100" s="81"/>
      <c r="P100" s="81">
        <v>881891878</v>
      </c>
      <c r="Q100" s="78"/>
      <c r="R100" s="78">
        <v>1141891878</v>
      </c>
      <c r="S100" s="35"/>
      <c r="T100" s="20">
        <v>0.02</v>
      </c>
    </row>
    <row r="101" spans="1:20" ht="18.75" x14ac:dyDescent="0.4">
      <c r="A101" s="93" t="s">
        <v>109</v>
      </c>
      <c r="B101" s="93"/>
      <c r="C101" s="35"/>
      <c r="D101" s="78">
        <v>0</v>
      </c>
      <c r="E101" s="81"/>
      <c r="F101" s="78">
        <v>11452636207</v>
      </c>
      <c r="G101" s="81"/>
      <c r="H101" s="78">
        <v>0</v>
      </c>
      <c r="I101" s="81"/>
      <c r="J101" s="78">
        <v>11452636207</v>
      </c>
      <c r="K101" s="35"/>
      <c r="L101" s="20">
        <v>0.57999999999999996</v>
      </c>
      <c r="M101" s="35"/>
      <c r="N101" s="78">
        <v>0</v>
      </c>
      <c r="O101" s="81"/>
      <c r="P101" s="81">
        <v>221319493740</v>
      </c>
      <c r="Q101" s="78"/>
      <c r="R101" s="78">
        <v>232772129947</v>
      </c>
      <c r="S101" s="35"/>
      <c r="T101" s="20">
        <v>4.84</v>
      </c>
    </row>
    <row r="102" spans="1:20" ht="18.75" x14ac:dyDescent="0.4">
      <c r="A102" s="93" t="s">
        <v>230</v>
      </c>
      <c r="B102" s="93"/>
      <c r="C102" s="35"/>
      <c r="D102" s="78">
        <v>0</v>
      </c>
      <c r="E102" s="81"/>
      <c r="F102" s="78">
        <v>0</v>
      </c>
      <c r="G102" s="81"/>
      <c r="H102" s="78">
        <v>0</v>
      </c>
      <c r="I102" s="81"/>
      <c r="J102" s="78">
        <v>0</v>
      </c>
      <c r="K102" s="35"/>
      <c r="L102" s="20">
        <v>0</v>
      </c>
      <c r="M102" s="35"/>
      <c r="N102" s="78">
        <v>0</v>
      </c>
      <c r="O102" s="81"/>
      <c r="P102" s="81">
        <v>3317355268</v>
      </c>
      <c r="Q102" s="78"/>
      <c r="R102" s="78">
        <v>3317355268</v>
      </c>
      <c r="S102" s="35"/>
      <c r="T102" s="20">
        <v>7.0000000000000007E-2</v>
      </c>
    </row>
    <row r="103" spans="1:20" ht="18.75" x14ac:dyDescent="0.4">
      <c r="A103" s="93" t="s">
        <v>51</v>
      </c>
      <c r="B103" s="93"/>
      <c r="C103" s="35"/>
      <c r="D103" s="78">
        <v>0</v>
      </c>
      <c r="E103" s="81"/>
      <c r="F103" s="78">
        <v>8175309257</v>
      </c>
      <c r="G103" s="81"/>
      <c r="H103" s="78">
        <v>0</v>
      </c>
      <c r="I103" s="81"/>
      <c r="J103" s="78">
        <v>8175309257</v>
      </c>
      <c r="K103" s="35"/>
      <c r="L103" s="20">
        <v>0.42</v>
      </c>
      <c r="M103" s="35"/>
      <c r="N103" s="78">
        <v>0</v>
      </c>
      <c r="O103" s="81"/>
      <c r="P103" s="81">
        <v>-51759583</v>
      </c>
      <c r="Q103" s="78"/>
      <c r="R103" s="78">
        <v>-28207351275</v>
      </c>
      <c r="S103" s="35"/>
      <c r="T103" s="20">
        <v>-0.59</v>
      </c>
    </row>
    <row r="104" spans="1:20" ht="18.75" x14ac:dyDescent="0.4">
      <c r="A104" s="93" t="s">
        <v>231</v>
      </c>
      <c r="B104" s="93"/>
      <c r="C104" s="35"/>
      <c r="D104" s="78">
        <v>0</v>
      </c>
      <c r="E104" s="81"/>
      <c r="F104" s="78">
        <v>0</v>
      </c>
      <c r="G104" s="81"/>
      <c r="H104" s="78">
        <v>0</v>
      </c>
      <c r="I104" s="81"/>
      <c r="J104" s="78">
        <v>0</v>
      </c>
      <c r="K104" s="35"/>
      <c r="L104" s="20">
        <v>0</v>
      </c>
      <c r="M104" s="35"/>
      <c r="N104" s="78">
        <v>0</v>
      </c>
      <c r="O104" s="81"/>
      <c r="P104" s="81">
        <v>602463987659</v>
      </c>
      <c r="Q104" s="78"/>
      <c r="R104" s="78">
        <v>602463987659</v>
      </c>
      <c r="S104" s="35"/>
      <c r="T104" s="20">
        <v>12.53</v>
      </c>
    </row>
    <row r="105" spans="1:20" ht="18.75" x14ac:dyDescent="0.4">
      <c r="A105" s="93" t="s">
        <v>232</v>
      </c>
      <c r="B105" s="93"/>
      <c r="C105" s="35"/>
      <c r="D105" s="78">
        <v>0</v>
      </c>
      <c r="E105" s="81"/>
      <c r="F105" s="78">
        <v>0</v>
      </c>
      <c r="G105" s="81"/>
      <c r="H105" s="78">
        <v>0</v>
      </c>
      <c r="I105" s="81"/>
      <c r="J105" s="78">
        <v>0</v>
      </c>
      <c r="K105" s="35"/>
      <c r="L105" s="20">
        <v>0</v>
      </c>
      <c r="M105" s="35"/>
      <c r="N105" s="78">
        <v>0</v>
      </c>
      <c r="O105" s="81"/>
      <c r="P105" s="81">
        <v>19474651702</v>
      </c>
      <c r="Q105" s="78"/>
      <c r="R105" s="78">
        <v>19474651702</v>
      </c>
      <c r="S105" s="35"/>
      <c r="T105" s="20">
        <v>0.4</v>
      </c>
    </row>
    <row r="106" spans="1:20" ht="18.75" x14ac:dyDescent="0.4">
      <c r="A106" s="93" t="s">
        <v>233</v>
      </c>
      <c r="B106" s="93"/>
      <c r="C106" s="35"/>
      <c r="D106" s="78">
        <v>0</v>
      </c>
      <c r="E106" s="81"/>
      <c r="F106" s="78">
        <v>0</v>
      </c>
      <c r="G106" s="81"/>
      <c r="H106" s="78">
        <v>0</v>
      </c>
      <c r="I106" s="81"/>
      <c r="J106" s="78">
        <v>0</v>
      </c>
      <c r="K106" s="35"/>
      <c r="L106" s="20">
        <v>0</v>
      </c>
      <c r="M106" s="35"/>
      <c r="N106" s="78">
        <v>0</v>
      </c>
      <c r="O106" s="81"/>
      <c r="P106" s="81">
        <v>-1377379782</v>
      </c>
      <c r="Q106" s="78"/>
      <c r="R106" s="78">
        <v>-1377379782</v>
      </c>
      <c r="S106" s="35"/>
      <c r="T106" s="20">
        <v>-0.03</v>
      </c>
    </row>
    <row r="107" spans="1:20" ht="18.75" x14ac:dyDescent="0.4">
      <c r="A107" s="93" t="s">
        <v>39</v>
      </c>
      <c r="B107" s="93"/>
      <c r="C107" s="35"/>
      <c r="D107" s="78">
        <v>0</v>
      </c>
      <c r="E107" s="81"/>
      <c r="F107" s="78">
        <v>-47586167550</v>
      </c>
      <c r="G107" s="81"/>
      <c r="H107" s="78">
        <v>0</v>
      </c>
      <c r="I107" s="81"/>
      <c r="J107" s="78">
        <v>-47586167550</v>
      </c>
      <c r="K107" s="35"/>
      <c r="L107" s="20">
        <v>-2.42</v>
      </c>
      <c r="M107" s="35"/>
      <c r="N107" s="78">
        <v>37234496920</v>
      </c>
      <c r="O107" s="81"/>
      <c r="P107" s="81">
        <v>19144468790</v>
      </c>
      <c r="Q107" s="78"/>
      <c r="R107" s="78">
        <v>-68524465831</v>
      </c>
      <c r="S107" s="35"/>
      <c r="T107" s="20">
        <v>-1.42</v>
      </c>
    </row>
    <row r="108" spans="1:20" ht="18.75" x14ac:dyDescent="0.4">
      <c r="A108" s="93" t="s">
        <v>64</v>
      </c>
      <c r="B108" s="93"/>
      <c r="C108" s="35"/>
      <c r="D108" s="78">
        <v>0</v>
      </c>
      <c r="E108" s="81"/>
      <c r="F108" s="78">
        <v>-616311000</v>
      </c>
      <c r="G108" s="81"/>
      <c r="H108" s="78">
        <v>0</v>
      </c>
      <c r="I108" s="81"/>
      <c r="J108" s="78">
        <v>-616311000</v>
      </c>
      <c r="K108" s="35"/>
      <c r="L108" s="20">
        <v>-0.03</v>
      </c>
      <c r="M108" s="35"/>
      <c r="N108" s="78">
        <v>61718181818</v>
      </c>
      <c r="O108" s="81"/>
      <c r="P108" s="81">
        <v>154943825892</v>
      </c>
      <c r="Q108" s="78"/>
      <c r="R108" s="78">
        <v>220867882813</v>
      </c>
      <c r="S108" s="35"/>
      <c r="T108" s="20">
        <v>4.59</v>
      </c>
    </row>
    <row r="109" spans="1:20" ht="18.75" x14ac:dyDescent="0.4">
      <c r="A109" s="93" t="s">
        <v>234</v>
      </c>
      <c r="B109" s="93"/>
      <c r="C109" s="35"/>
      <c r="D109" s="78">
        <v>0</v>
      </c>
      <c r="E109" s="81"/>
      <c r="F109" s="78">
        <v>0</v>
      </c>
      <c r="G109" s="81"/>
      <c r="H109" s="78">
        <v>0</v>
      </c>
      <c r="I109" s="81"/>
      <c r="J109" s="78">
        <v>0</v>
      </c>
      <c r="K109" s="35"/>
      <c r="L109" s="20">
        <v>0</v>
      </c>
      <c r="M109" s="35"/>
      <c r="N109" s="78">
        <v>0</v>
      </c>
      <c r="O109" s="81"/>
      <c r="P109" s="81">
        <v>-22488488240</v>
      </c>
      <c r="Q109" s="78"/>
      <c r="R109" s="78">
        <v>-22488488240</v>
      </c>
      <c r="S109" s="35"/>
      <c r="T109" s="20">
        <v>-0.47</v>
      </c>
    </row>
    <row r="110" spans="1:20" ht="18.75" x14ac:dyDescent="0.4">
      <c r="A110" s="93" t="s">
        <v>235</v>
      </c>
      <c r="B110" s="93"/>
      <c r="C110" s="35"/>
      <c r="D110" s="78">
        <v>0</v>
      </c>
      <c r="E110" s="81"/>
      <c r="F110" s="78">
        <v>0</v>
      </c>
      <c r="G110" s="81"/>
      <c r="H110" s="78">
        <v>0</v>
      </c>
      <c r="I110" s="81"/>
      <c r="J110" s="78">
        <v>0</v>
      </c>
      <c r="K110" s="35"/>
      <c r="L110" s="20">
        <v>0</v>
      </c>
      <c r="M110" s="35"/>
      <c r="N110" s="78">
        <v>0</v>
      </c>
      <c r="O110" s="81"/>
      <c r="P110" s="81">
        <v>-45516168159</v>
      </c>
      <c r="Q110" s="78"/>
      <c r="R110" s="78">
        <v>-45516168159</v>
      </c>
      <c r="S110" s="35"/>
      <c r="T110" s="20">
        <v>-0.95</v>
      </c>
    </row>
    <row r="111" spans="1:20" ht="18.75" x14ac:dyDescent="0.4">
      <c r="A111" s="93" t="s">
        <v>236</v>
      </c>
      <c r="B111" s="93"/>
      <c r="C111" s="35"/>
      <c r="D111" s="78">
        <v>0</v>
      </c>
      <c r="E111" s="81"/>
      <c r="F111" s="78">
        <v>0</v>
      </c>
      <c r="G111" s="81"/>
      <c r="H111" s="78">
        <v>0</v>
      </c>
      <c r="I111" s="81"/>
      <c r="J111" s="78">
        <v>0</v>
      </c>
      <c r="K111" s="35"/>
      <c r="L111" s="20">
        <v>0</v>
      </c>
      <c r="M111" s="35"/>
      <c r="N111" s="78">
        <v>0</v>
      </c>
      <c r="O111" s="81"/>
      <c r="P111" s="81">
        <v>22264394242</v>
      </c>
      <c r="Q111" s="78"/>
      <c r="R111" s="78">
        <v>22264394242</v>
      </c>
      <c r="S111" s="35"/>
      <c r="T111" s="20">
        <v>0.46</v>
      </c>
    </row>
    <row r="112" spans="1:20" ht="18.75" x14ac:dyDescent="0.4">
      <c r="A112" s="93" t="s">
        <v>237</v>
      </c>
      <c r="B112" s="93"/>
      <c r="C112" s="35"/>
      <c r="D112" s="78">
        <v>0</v>
      </c>
      <c r="E112" s="81"/>
      <c r="F112" s="78">
        <v>0</v>
      </c>
      <c r="G112" s="81"/>
      <c r="H112" s="78">
        <v>0</v>
      </c>
      <c r="I112" s="81"/>
      <c r="J112" s="78">
        <v>0</v>
      </c>
      <c r="K112" s="35"/>
      <c r="L112" s="20">
        <v>0</v>
      </c>
      <c r="M112" s="35"/>
      <c r="N112" s="78">
        <v>186317360080</v>
      </c>
      <c r="O112" s="81"/>
      <c r="P112" s="81">
        <v>-71435758920</v>
      </c>
      <c r="Q112" s="78"/>
      <c r="R112" s="78">
        <v>114881601160</v>
      </c>
      <c r="S112" s="35"/>
      <c r="T112" s="20">
        <v>2.39</v>
      </c>
    </row>
    <row r="113" spans="1:20" ht="18.75" x14ac:dyDescent="0.4">
      <c r="A113" s="93" t="s">
        <v>238</v>
      </c>
      <c r="B113" s="93"/>
      <c r="C113" s="35"/>
      <c r="D113" s="78">
        <v>0</v>
      </c>
      <c r="E113" s="81"/>
      <c r="F113" s="78">
        <v>0</v>
      </c>
      <c r="G113" s="81"/>
      <c r="H113" s="78">
        <v>0</v>
      </c>
      <c r="I113" s="81"/>
      <c r="J113" s="78">
        <v>0</v>
      </c>
      <c r="K113" s="35"/>
      <c r="L113" s="20">
        <v>0</v>
      </c>
      <c r="M113" s="35"/>
      <c r="N113" s="78">
        <v>0</v>
      </c>
      <c r="O113" s="81"/>
      <c r="P113" s="81">
        <v>-5665448578</v>
      </c>
      <c r="Q113" s="78"/>
      <c r="R113" s="78">
        <v>-5665448578</v>
      </c>
      <c r="S113" s="35"/>
      <c r="T113" s="20">
        <v>-0.12</v>
      </c>
    </row>
    <row r="114" spans="1:20" ht="18.75" x14ac:dyDescent="0.4">
      <c r="A114" s="93" t="s">
        <v>96</v>
      </c>
      <c r="B114" s="93"/>
      <c r="C114" s="35"/>
      <c r="D114" s="78">
        <v>0</v>
      </c>
      <c r="E114" s="81"/>
      <c r="F114" s="78">
        <v>-9304308000</v>
      </c>
      <c r="G114" s="81"/>
      <c r="H114" s="78">
        <v>0</v>
      </c>
      <c r="I114" s="81"/>
      <c r="J114" s="78">
        <v>-9304308000</v>
      </c>
      <c r="K114" s="35"/>
      <c r="L114" s="20">
        <v>-0.47</v>
      </c>
      <c r="M114" s="35"/>
      <c r="N114" s="78">
        <v>23000000000</v>
      </c>
      <c r="O114" s="81"/>
      <c r="P114" s="81">
        <v>79094782266</v>
      </c>
      <c r="Q114" s="78"/>
      <c r="R114" s="78">
        <v>103465766737</v>
      </c>
      <c r="S114" s="35"/>
      <c r="T114" s="20">
        <v>2.15</v>
      </c>
    </row>
    <row r="115" spans="1:20" ht="18.75" x14ac:dyDescent="0.4">
      <c r="A115" s="93" t="s">
        <v>239</v>
      </c>
      <c r="B115" s="93"/>
      <c r="C115" s="35"/>
      <c r="D115" s="78">
        <v>0</v>
      </c>
      <c r="E115" s="81"/>
      <c r="F115" s="78">
        <v>0</v>
      </c>
      <c r="G115" s="81"/>
      <c r="H115" s="78">
        <v>0</v>
      </c>
      <c r="I115" s="81"/>
      <c r="J115" s="78">
        <v>0</v>
      </c>
      <c r="K115" s="35"/>
      <c r="L115" s="20">
        <v>0</v>
      </c>
      <c r="M115" s="35"/>
      <c r="N115" s="78">
        <v>0</v>
      </c>
      <c r="O115" s="81"/>
      <c r="P115" s="81">
        <v>-83774407765</v>
      </c>
      <c r="Q115" s="78"/>
      <c r="R115" s="78">
        <v>-83774407765</v>
      </c>
      <c r="S115" s="35"/>
      <c r="T115" s="20">
        <v>-1.74</v>
      </c>
    </row>
    <row r="116" spans="1:20" ht="18.75" x14ac:dyDescent="0.4">
      <c r="A116" s="93" t="s">
        <v>240</v>
      </c>
      <c r="B116" s="93"/>
      <c r="C116" s="35"/>
      <c r="D116" s="78">
        <v>0</v>
      </c>
      <c r="E116" s="81"/>
      <c r="F116" s="78">
        <v>0</v>
      </c>
      <c r="G116" s="81"/>
      <c r="H116" s="78">
        <v>0</v>
      </c>
      <c r="I116" s="81"/>
      <c r="J116" s="78">
        <v>0</v>
      </c>
      <c r="K116" s="35"/>
      <c r="L116" s="20">
        <v>0</v>
      </c>
      <c r="M116" s="35"/>
      <c r="N116" s="78">
        <v>0</v>
      </c>
      <c r="O116" s="81"/>
      <c r="P116" s="81">
        <v>-58732271604</v>
      </c>
      <c r="Q116" s="78"/>
      <c r="R116" s="78">
        <v>-58732271604</v>
      </c>
      <c r="S116" s="35"/>
      <c r="T116" s="20">
        <v>-1.22</v>
      </c>
    </row>
    <row r="117" spans="1:20" ht="18.75" x14ac:dyDescent="0.4">
      <c r="A117" s="93" t="s">
        <v>21</v>
      </c>
      <c r="B117" s="93"/>
      <c r="C117" s="35"/>
      <c r="D117" s="78">
        <v>0</v>
      </c>
      <c r="E117" s="81"/>
      <c r="F117" s="78">
        <v>103778819999</v>
      </c>
      <c r="G117" s="81"/>
      <c r="H117" s="78">
        <v>0</v>
      </c>
      <c r="I117" s="81"/>
      <c r="J117" s="78">
        <v>103778819999</v>
      </c>
      <c r="K117" s="35"/>
      <c r="L117" s="20">
        <v>5.28</v>
      </c>
      <c r="M117" s="35"/>
      <c r="N117" s="78">
        <v>107568000000</v>
      </c>
      <c r="O117" s="81"/>
      <c r="P117" s="81">
        <v>6788919664</v>
      </c>
      <c r="Q117" s="78"/>
      <c r="R117" s="78">
        <v>132821800151</v>
      </c>
      <c r="S117" s="35"/>
      <c r="T117" s="20">
        <v>2.76</v>
      </c>
    </row>
    <row r="118" spans="1:20" ht="18.75" x14ac:dyDescent="0.4">
      <c r="A118" s="93" t="s">
        <v>241</v>
      </c>
      <c r="B118" s="93"/>
      <c r="C118" s="35"/>
      <c r="D118" s="78">
        <v>0</v>
      </c>
      <c r="E118" s="81"/>
      <c r="F118" s="78">
        <v>0</v>
      </c>
      <c r="G118" s="81"/>
      <c r="H118" s="78">
        <v>0</v>
      </c>
      <c r="I118" s="81"/>
      <c r="J118" s="78">
        <v>0</v>
      </c>
      <c r="K118" s="35"/>
      <c r="L118" s="20">
        <v>0</v>
      </c>
      <c r="M118" s="35"/>
      <c r="N118" s="78">
        <v>0</v>
      </c>
      <c r="O118" s="81"/>
      <c r="P118" s="81">
        <v>6717356945</v>
      </c>
      <c r="Q118" s="78"/>
      <c r="R118" s="78">
        <v>6717356945</v>
      </c>
      <c r="S118" s="35"/>
      <c r="T118" s="20">
        <v>0.14000000000000001</v>
      </c>
    </row>
    <row r="119" spans="1:20" ht="18.75" x14ac:dyDescent="0.4">
      <c r="A119" s="93" t="s">
        <v>242</v>
      </c>
      <c r="B119" s="93"/>
      <c r="C119" s="35"/>
      <c r="D119" s="78">
        <v>0</v>
      </c>
      <c r="E119" s="81"/>
      <c r="F119" s="78">
        <v>0</v>
      </c>
      <c r="G119" s="81"/>
      <c r="H119" s="78">
        <v>0</v>
      </c>
      <c r="I119" s="81"/>
      <c r="J119" s="78">
        <v>0</v>
      </c>
      <c r="K119" s="35"/>
      <c r="L119" s="20">
        <v>0</v>
      </c>
      <c r="M119" s="35"/>
      <c r="N119" s="78">
        <v>0</v>
      </c>
      <c r="O119" s="81"/>
      <c r="P119" s="81">
        <v>12990550593</v>
      </c>
      <c r="Q119" s="78"/>
      <c r="R119" s="78">
        <v>12990550593</v>
      </c>
      <c r="S119" s="35"/>
      <c r="T119" s="20">
        <v>0.27</v>
      </c>
    </row>
    <row r="120" spans="1:20" ht="18.75" x14ac:dyDescent="0.4">
      <c r="A120" s="93" t="s">
        <v>243</v>
      </c>
      <c r="B120" s="93"/>
      <c r="C120" s="35"/>
      <c r="D120" s="78">
        <v>0</v>
      </c>
      <c r="E120" s="81"/>
      <c r="F120" s="78">
        <v>0</v>
      </c>
      <c r="G120" s="81"/>
      <c r="H120" s="78">
        <v>0</v>
      </c>
      <c r="I120" s="81"/>
      <c r="J120" s="78">
        <v>0</v>
      </c>
      <c r="K120" s="35"/>
      <c r="L120" s="20">
        <v>0</v>
      </c>
      <c r="M120" s="35"/>
      <c r="N120" s="78">
        <v>0</v>
      </c>
      <c r="O120" s="81"/>
      <c r="P120" s="81">
        <v>-5019710243</v>
      </c>
      <c r="Q120" s="78"/>
      <c r="R120" s="78">
        <v>-5019710243</v>
      </c>
      <c r="S120" s="35"/>
      <c r="T120" s="20">
        <v>-0.1</v>
      </c>
    </row>
    <row r="121" spans="1:20" ht="18.75" x14ac:dyDescent="0.4">
      <c r="A121" s="93" t="s">
        <v>244</v>
      </c>
      <c r="B121" s="93"/>
      <c r="C121" s="35"/>
      <c r="D121" s="78">
        <v>0</v>
      </c>
      <c r="E121" s="81"/>
      <c r="F121" s="78">
        <v>0</v>
      </c>
      <c r="G121" s="81"/>
      <c r="H121" s="78">
        <v>0</v>
      </c>
      <c r="I121" s="81"/>
      <c r="J121" s="78">
        <v>0</v>
      </c>
      <c r="K121" s="35"/>
      <c r="L121" s="20">
        <v>0</v>
      </c>
      <c r="M121" s="35"/>
      <c r="N121" s="78">
        <v>0</v>
      </c>
      <c r="O121" s="81"/>
      <c r="P121" s="81">
        <v>115988260828</v>
      </c>
      <c r="Q121" s="78"/>
      <c r="R121" s="78">
        <v>115988260828</v>
      </c>
      <c r="S121" s="35"/>
      <c r="T121" s="20">
        <v>2.41</v>
      </c>
    </row>
    <row r="122" spans="1:20" ht="18.75" x14ac:dyDescent="0.4">
      <c r="A122" s="93" t="s">
        <v>245</v>
      </c>
      <c r="B122" s="93"/>
      <c r="C122" s="35"/>
      <c r="D122" s="78">
        <v>0</v>
      </c>
      <c r="E122" s="81"/>
      <c r="F122" s="78">
        <v>0</v>
      </c>
      <c r="G122" s="81"/>
      <c r="H122" s="78">
        <v>0</v>
      </c>
      <c r="I122" s="81"/>
      <c r="J122" s="78">
        <v>0</v>
      </c>
      <c r="K122" s="35"/>
      <c r="L122" s="20">
        <v>0</v>
      </c>
      <c r="M122" s="35"/>
      <c r="N122" s="78">
        <v>0</v>
      </c>
      <c r="O122" s="81"/>
      <c r="P122" s="81">
        <v>54505118279</v>
      </c>
      <c r="Q122" s="78"/>
      <c r="R122" s="78">
        <v>54505118279</v>
      </c>
      <c r="S122" s="35"/>
      <c r="T122" s="20">
        <v>1.1299999999999999</v>
      </c>
    </row>
    <row r="123" spans="1:20" ht="18.75" x14ac:dyDescent="0.4">
      <c r="A123" s="93" t="s">
        <v>246</v>
      </c>
      <c r="B123" s="93"/>
      <c r="C123" s="35"/>
      <c r="D123" s="78">
        <v>0</v>
      </c>
      <c r="E123" s="81"/>
      <c r="F123" s="78">
        <v>0</v>
      </c>
      <c r="G123" s="81"/>
      <c r="H123" s="78">
        <v>0</v>
      </c>
      <c r="I123" s="81"/>
      <c r="J123" s="78">
        <v>0</v>
      </c>
      <c r="K123" s="35"/>
      <c r="L123" s="20">
        <v>0</v>
      </c>
      <c r="M123" s="35"/>
      <c r="N123" s="78">
        <v>0</v>
      </c>
      <c r="O123" s="81"/>
      <c r="P123" s="81">
        <v>-18394662548</v>
      </c>
      <c r="Q123" s="78"/>
      <c r="R123" s="78">
        <v>-18394662548</v>
      </c>
      <c r="S123" s="35"/>
      <c r="T123" s="20">
        <v>-0.38</v>
      </c>
    </row>
    <row r="124" spans="1:20" ht="18.75" x14ac:dyDescent="0.4">
      <c r="A124" s="93" t="s">
        <v>247</v>
      </c>
      <c r="B124" s="93"/>
      <c r="C124" s="35"/>
      <c r="D124" s="78">
        <v>0</v>
      </c>
      <c r="E124" s="81"/>
      <c r="F124" s="78">
        <v>0</v>
      </c>
      <c r="G124" s="81"/>
      <c r="H124" s="78">
        <v>0</v>
      </c>
      <c r="I124" s="81"/>
      <c r="J124" s="78">
        <v>0</v>
      </c>
      <c r="K124" s="35"/>
      <c r="L124" s="20">
        <v>0</v>
      </c>
      <c r="M124" s="35"/>
      <c r="N124" s="78">
        <v>0</v>
      </c>
      <c r="O124" s="81"/>
      <c r="P124" s="81">
        <v>-3567240555</v>
      </c>
      <c r="Q124" s="78"/>
      <c r="R124" s="78">
        <v>-3567240555</v>
      </c>
      <c r="S124" s="35"/>
      <c r="T124" s="20">
        <v>-7.0000000000000007E-2</v>
      </c>
    </row>
    <row r="125" spans="1:20" ht="18.75" x14ac:dyDescent="0.4">
      <c r="A125" s="93" t="s">
        <v>248</v>
      </c>
      <c r="B125" s="93"/>
      <c r="C125" s="35"/>
      <c r="D125" s="78">
        <v>0</v>
      </c>
      <c r="E125" s="81"/>
      <c r="F125" s="78">
        <v>0</v>
      </c>
      <c r="G125" s="81"/>
      <c r="H125" s="78">
        <v>0</v>
      </c>
      <c r="I125" s="81"/>
      <c r="J125" s="78">
        <v>0</v>
      </c>
      <c r="K125" s="35"/>
      <c r="L125" s="20">
        <v>0</v>
      </c>
      <c r="M125" s="35"/>
      <c r="N125" s="78">
        <v>0</v>
      </c>
      <c r="O125" s="81"/>
      <c r="P125" s="81">
        <v>-17607613500</v>
      </c>
      <c r="Q125" s="78"/>
      <c r="R125" s="78">
        <v>-17607613500</v>
      </c>
      <c r="S125" s="35"/>
      <c r="T125" s="20">
        <v>-0.37</v>
      </c>
    </row>
    <row r="126" spans="1:20" ht="18.75" x14ac:dyDescent="0.4">
      <c r="A126" s="93" t="s">
        <v>249</v>
      </c>
      <c r="B126" s="93"/>
      <c r="C126" s="35"/>
      <c r="D126" s="78">
        <v>0</v>
      </c>
      <c r="E126" s="81"/>
      <c r="F126" s="78">
        <v>0</v>
      </c>
      <c r="G126" s="81"/>
      <c r="H126" s="78">
        <v>0</v>
      </c>
      <c r="I126" s="81"/>
      <c r="J126" s="78">
        <v>0</v>
      </c>
      <c r="K126" s="35"/>
      <c r="L126" s="20">
        <v>0</v>
      </c>
      <c r="M126" s="35"/>
      <c r="N126" s="78">
        <v>16314092113</v>
      </c>
      <c r="O126" s="81"/>
      <c r="P126" s="81">
        <v>-277303580828</v>
      </c>
      <c r="Q126" s="78"/>
      <c r="R126" s="78">
        <v>-260989488715</v>
      </c>
      <c r="S126" s="35"/>
      <c r="T126" s="20">
        <v>-5.43</v>
      </c>
    </row>
    <row r="127" spans="1:20" ht="18.75" x14ac:dyDescent="0.4">
      <c r="A127" s="93" t="s">
        <v>250</v>
      </c>
      <c r="B127" s="93"/>
      <c r="C127" s="35"/>
      <c r="D127" s="78">
        <v>0</v>
      </c>
      <c r="E127" s="81"/>
      <c r="F127" s="78">
        <v>0</v>
      </c>
      <c r="G127" s="81"/>
      <c r="H127" s="78">
        <v>0</v>
      </c>
      <c r="I127" s="81"/>
      <c r="J127" s="78">
        <v>0</v>
      </c>
      <c r="K127" s="35"/>
      <c r="L127" s="20">
        <v>0</v>
      </c>
      <c r="M127" s="35"/>
      <c r="N127" s="78">
        <v>0</v>
      </c>
      <c r="O127" s="81"/>
      <c r="P127" s="81">
        <v>-1962073351</v>
      </c>
      <c r="Q127" s="78"/>
      <c r="R127" s="78">
        <v>-1962073351</v>
      </c>
      <c r="S127" s="35"/>
      <c r="T127" s="20">
        <v>-0.04</v>
      </c>
    </row>
    <row r="128" spans="1:20" ht="18.75" x14ac:dyDescent="0.4">
      <c r="A128" s="93" t="s">
        <v>251</v>
      </c>
      <c r="B128" s="93"/>
      <c r="C128" s="35"/>
      <c r="D128" s="78">
        <v>0</v>
      </c>
      <c r="E128" s="81"/>
      <c r="F128" s="78">
        <v>0</v>
      </c>
      <c r="G128" s="81"/>
      <c r="H128" s="78">
        <v>0</v>
      </c>
      <c r="I128" s="81"/>
      <c r="J128" s="78">
        <v>0</v>
      </c>
      <c r="K128" s="35"/>
      <c r="L128" s="20">
        <v>0</v>
      </c>
      <c r="M128" s="35"/>
      <c r="N128" s="78">
        <v>0</v>
      </c>
      <c r="O128" s="81"/>
      <c r="P128" s="81">
        <v>17737700279</v>
      </c>
      <c r="Q128" s="78"/>
      <c r="R128" s="78">
        <v>17737700279</v>
      </c>
      <c r="S128" s="35"/>
      <c r="T128" s="20">
        <v>0.37</v>
      </c>
    </row>
    <row r="129" spans="1:20" ht="18.75" x14ac:dyDescent="0.4">
      <c r="A129" s="93" t="s">
        <v>252</v>
      </c>
      <c r="B129" s="93"/>
      <c r="C129" s="35"/>
      <c r="D129" s="78">
        <v>0</v>
      </c>
      <c r="E129" s="81"/>
      <c r="F129" s="78">
        <v>0</v>
      </c>
      <c r="G129" s="81"/>
      <c r="H129" s="78">
        <v>0</v>
      </c>
      <c r="I129" s="81"/>
      <c r="J129" s="78">
        <v>0</v>
      </c>
      <c r="K129" s="35"/>
      <c r="L129" s="20">
        <v>0</v>
      </c>
      <c r="M129" s="35"/>
      <c r="N129" s="78">
        <v>0</v>
      </c>
      <c r="O129" s="81"/>
      <c r="P129" s="81">
        <v>8704837071</v>
      </c>
      <c r="Q129" s="78"/>
      <c r="R129" s="78">
        <v>8704837071</v>
      </c>
      <c r="S129" s="35"/>
      <c r="T129" s="20">
        <v>0.18</v>
      </c>
    </row>
    <row r="130" spans="1:20" ht="18.75" x14ac:dyDescent="0.4">
      <c r="A130" s="93" t="s">
        <v>253</v>
      </c>
      <c r="B130" s="93"/>
      <c r="C130" s="35"/>
      <c r="D130" s="78">
        <v>0</v>
      </c>
      <c r="E130" s="81"/>
      <c r="F130" s="78">
        <v>0</v>
      </c>
      <c r="G130" s="81"/>
      <c r="H130" s="78">
        <v>0</v>
      </c>
      <c r="I130" s="81"/>
      <c r="J130" s="78">
        <v>0</v>
      </c>
      <c r="K130" s="35"/>
      <c r="L130" s="20">
        <v>0</v>
      </c>
      <c r="M130" s="35"/>
      <c r="N130" s="78">
        <v>31378056988</v>
      </c>
      <c r="O130" s="81"/>
      <c r="P130" s="81">
        <v>135834034035</v>
      </c>
      <c r="Q130" s="78"/>
      <c r="R130" s="78">
        <v>167212091023</v>
      </c>
      <c r="S130" s="35"/>
      <c r="T130" s="20">
        <v>3.48</v>
      </c>
    </row>
    <row r="131" spans="1:20" ht="18.75" x14ac:dyDescent="0.4">
      <c r="A131" s="93" t="s">
        <v>254</v>
      </c>
      <c r="B131" s="93"/>
      <c r="C131" s="35"/>
      <c r="D131" s="78">
        <v>0</v>
      </c>
      <c r="E131" s="81"/>
      <c r="F131" s="78">
        <v>0</v>
      </c>
      <c r="G131" s="81"/>
      <c r="H131" s="78">
        <v>0</v>
      </c>
      <c r="I131" s="81"/>
      <c r="J131" s="78">
        <v>0</v>
      </c>
      <c r="K131" s="35"/>
      <c r="L131" s="20">
        <v>0</v>
      </c>
      <c r="M131" s="35"/>
      <c r="N131" s="78">
        <v>0</v>
      </c>
      <c r="O131" s="81"/>
      <c r="P131" s="81">
        <v>20035412358</v>
      </c>
      <c r="Q131" s="78"/>
      <c r="R131" s="78">
        <v>20035412358</v>
      </c>
      <c r="S131" s="35"/>
      <c r="T131" s="20">
        <v>0.42</v>
      </c>
    </row>
    <row r="132" spans="1:20" ht="18.75" x14ac:dyDescent="0.4">
      <c r="A132" s="93" t="s">
        <v>255</v>
      </c>
      <c r="B132" s="93"/>
      <c r="C132" s="35"/>
      <c r="D132" s="78">
        <v>0</v>
      </c>
      <c r="E132" s="81"/>
      <c r="F132" s="78">
        <v>0</v>
      </c>
      <c r="G132" s="81"/>
      <c r="H132" s="78">
        <v>0</v>
      </c>
      <c r="I132" s="81"/>
      <c r="J132" s="78">
        <v>0</v>
      </c>
      <c r="K132" s="35"/>
      <c r="L132" s="20">
        <v>0</v>
      </c>
      <c r="M132" s="35"/>
      <c r="N132" s="78">
        <v>0</v>
      </c>
      <c r="O132" s="81"/>
      <c r="P132" s="81">
        <v>-42221842220</v>
      </c>
      <c r="Q132" s="78"/>
      <c r="R132" s="78">
        <v>-42221842220</v>
      </c>
      <c r="S132" s="35"/>
      <c r="T132" s="20">
        <v>-0.88</v>
      </c>
    </row>
    <row r="133" spans="1:20" ht="18.75" x14ac:dyDescent="0.4">
      <c r="A133" s="93" t="s">
        <v>256</v>
      </c>
      <c r="B133" s="93"/>
      <c r="C133" s="35"/>
      <c r="D133" s="78">
        <v>0</v>
      </c>
      <c r="E133" s="81"/>
      <c r="F133" s="78">
        <v>0</v>
      </c>
      <c r="G133" s="81"/>
      <c r="H133" s="78">
        <v>0</v>
      </c>
      <c r="I133" s="81"/>
      <c r="J133" s="78">
        <v>0</v>
      </c>
      <c r="K133" s="35"/>
      <c r="L133" s="20">
        <v>0</v>
      </c>
      <c r="M133" s="35"/>
      <c r="N133" s="78">
        <v>0</v>
      </c>
      <c r="O133" s="81"/>
      <c r="P133" s="81">
        <v>25862308</v>
      </c>
      <c r="Q133" s="78"/>
      <c r="R133" s="78">
        <v>25862308</v>
      </c>
      <c r="S133" s="35"/>
      <c r="T133" s="20">
        <v>0</v>
      </c>
    </row>
    <row r="134" spans="1:20" ht="18.75" x14ac:dyDescent="0.4">
      <c r="A134" s="93" t="s">
        <v>257</v>
      </c>
      <c r="B134" s="93"/>
      <c r="C134" s="35"/>
      <c r="D134" s="78">
        <v>0</v>
      </c>
      <c r="E134" s="81"/>
      <c r="F134" s="78">
        <v>0</v>
      </c>
      <c r="G134" s="81"/>
      <c r="H134" s="78">
        <v>0</v>
      </c>
      <c r="I134" s="81"/>
      <c r="J134" s="78">
        <v>0</v>
      </c>
      <c r="K134" s="35"/>
      <c r="L134" s="20">
        <v>0</v>
      </c>
      <c r="M134" s="35"/>
      <c r="N134" s="78">
        <v>0</v>
      </c>
      <c r="O134" s="81"/>
      <c r="P134" s="81">
        <v>811504841</v>
      </c>
      <c r="Q134" s="78"/>
      <c r="R134" s="78">
        <v>811504841</v>
      </c>
      <c r="S134" s="35"/>
      <c r="T134" s="20">
        <v>0.02</v>
      </c>
    </row>
    <row r="135" spans="1:20" ht="18.75" x14ac:dyDescent="0.4">
      <c r="A135" s="93" t="s">
        <v>83</v>
      </c>
      <c r="B135" s="93"/>
      <c r="C135" s="35"/>
      <c r="D135" s="78">
        <v>0</v>
      </c>
      <c r="E135" s="81"/>
      <c r="F135" s="78">
        <v>-3067154666</v>
      </c>
      <c r="G135" s="81"/>
      <c r="H135" s="78">
        <v>0</v>
      </c>
      <c r="I135" s="81"/>
      <c r="J135" s="78">
        <v>-3067154666</v>
      </c>
      <c r="K135" s="35"/>
      <c r="L135" s="20">
        <v>-0.16</v>
      </c>
      <c r="M135" s="35"/>
      <c r="N135" s="78">
        <v>9386000000</v>
      </c>
      <c r="O135" s="81"/>
      <c r="P135" s="81">
        <v>-30171888191</v>
      </c>
      <c r="Q135" s="78"/>
      <c r="R135" s="78">
        <v>-77822142816</v>
      </c>
      <c r="S135" s="35"/>
      <c r="T135" s="20">
        <v>-1.62</v>
      </c>
    </row>
    <row r="136" spans="1:20" ht="18.75" x14ac:dyDescent="0.4">
      <c r="A136" s="93" t="s">
        <v>19</v>
      </c>
      <c r="B136" s="93"/>
      <c r="C136" s="35"/>
      <c r="D136" s="78">
        <v>0</v>
      </c>
      <c r="E136" s="81"/>
      <c r="F136" s="78">
        <v>-955929013</v>
      </c>
      <c r="G136" s="81"/>
      <c r="H136" s="78">
        <v>0</v>
      </c>
      <c r="I136" s="81"/>
      <c r="J136" s="78">
        <v>-955929013</v>
      </c>
      <c r="K136" s="35"/>
      <c r="L136" s="20">
        <v>-0.05</v>
      </c>
      <c r="M136" s="35"/>
      <c r="N136" s="78">
        <v>42985590658</v>
      </c>
      <c r="O136" s="81"/>
      <c r="P136" s="81">
        <v>-2573</v>
      </c>
      <c r="Q136" s="78"/>
      <c r="R136" s="78">
        <v>-152475209800</v>
      </c>
      <c r="S136" s="35"/>
      <c r="T136" s="20">
        <v>-3.17</v>
      </c>
    </row>
    <row r="137" spans="1:20" ht="18.75" x14ac:dyDescent="0.4">
      <c r="A137" s="93" t="s">
        <v>103</v>
      </c>
      <c r="B137" s="93"/>
      <c r="C137" s="35"/>
      <c r="D137" s="78">
        <v>0</v>
      </c>
      <c r="E137" s="81"/>
      <c r="F137" s="78">
        <v>23512584841</v>
      </c>
      <c r="G137" s="81"/>
      <c r="H137" s="78">
        <v>0</v>
      </c>
      <c r="I137" s="81"/>
      <c r="J137" s="78">
        <v>23512584841</v>
      </c>
      <c r="K137" s="35"/>
      <c r="L137" s="20">
        <v>1.2</v>
      </c>
      <c r="M137" s="35"/>
      <c r="N137" s="78">
        <v>0</v>
      </c>
      <c r="O137" s="81"/>
      <c r="P137" s="81">
        <v>-3329453682</v>
      </c>
      <c r="Q137" s="78"/>
      <c r="R137" s="78">
        <v>20183131159</v>
      </c>
      <c r="S137" s="35"/>
      <c r="T137" s="20">
        <v>0.42</v>
      </c>
    </row>
    <row r="138" spans="1:20" ht="18.75" x14ac:dyDescent="0.4">
      <c r="A138" s="93" t="s">
        <v>90</v>
      </c>
      <c r="B138" s="93"/>
      <c r="C138" s="35"/>
      <c r="D138" s="78">
        <v>0</v>
      </c>
      <c r="E138" s="81"/>
      <c r="F138" s="78">
        <v>7740948677</v>
      </c>
      <c r="G138" s="81"/>
      <c r="H138" s="78">
        <v>0</v>
      </c>
      <c r="I138" s="81"/>
      <c r="J138" s="78">
        <v>7740948677</v>
      </c>
      <c r="K138" s="35"/>
      <c r="L138" s="20">
        <v>0.39</v>
      </c>
      <c r="M138" s="35"/>
      <c r="N138" s="78">
        <v>13183065652</v>
      </c>
      <c r="O138" s="81"/>
      <c r="P138" s="81">
        <v>8322607917</v>
      </c>
      <c r="Q138" s="78"/>
      <c r="R138" s="78">
        <v>-11645086437</v>
      </c>
      <c r="S138" s="35"/>
      <c r="T138" s="20">
        <v>-0.24</v>
      </c>
    </row>
    <row r="139" spans="1:20" ht="18.75" x14ac:dyDescent="0.4">
      <c r="A139" s="93" t="s">
        <v>258</v>
      </c>
      <c r="B139" s="93"/>
      <c r="C139" s="35"/>
      <c r="D139" s="78">
        <v>0</v>
      </c>
      <c r="E139" s="81"/>
      <c r="F139" s="78">
        <v>0</v>
      </c>
      <c r="G139" s="81"/>
      <c r="H139" s="78">
        <v>0</v>
      </c>
      <c r="I139" s="81"/>
      <c r="J139" s="78">
        <v>0</v>
      </c>
      <c r="K139" s="35"/>
      <c r="L139" s="20">
        <v>0</v>
      </c>
      <c r="M139" s="35"/>
      <c r="N139" s="78">
        <v>0</v>
      </c>
      <c r="O139" s="81"/>
      <c r="P139" s="81">
        <v>-94862210084</v>
      </c>
      <c r="Q139" s="78"/>
      <c r="R139" s="78">
        <v>-94862210084</v>
      </c>
      <c r="S139" s="35"/>
      <c r="T139" s="20">
        <v>-1.97</v>
      </c>
    </row>
    <row r="140" spans="1:20" ht="18.75" x14ac:dyDescent="0.4">
      <c r="A140" s="93" t="s">
        <v>259</v>
      </c>
      <c r="B140" s="93"/>
      <c r="C140" s="35"/>
      <c r="D140" s="78">
        <v>0</v>
      </c>
      <c r="E140" s="81"/>
      <c r="F140" s="78">
        <v>0</v>
      </c>
      <c r="G140" s="81"/>
      <c r="H140" s="78">
        <v>0</v>
      </c>
      <c r="I140" s="81"/>
      <c r="J140" s="78">
        <v>0</v>
      </c>
      <c r="K140" s="35"/>
      <c r="L140" s="20">
        <v>0</v>
      </c>
      <c r="M140" s="35"/>
      <c r="N140" s="78">
        <v>0</v>
      </c>
      <c r="O140" s="81"/>
      <c r="P140" s="81">
        <v>-49715225107</v>
      </c>
      <c r="Q140" s="78"/>
      <c r="R140" s="78">
        <v>-49715225107</v>
      </c>
      <c r="S140" s="35"/>
      <c r="T140" s="20">
        <v>-1.03</v>
      </c>
    </row>
    <row r="141" spans="1:20" ht="18.75" x14ac:dyDescent="0.4">
      <c r="A141" s="93" t="s">
        <v>260</v>
      </c>
      <c r="B141" s="93"/>
      <c r="C141" s="35"/>
      <c r="D141" s="78">
        <v>0</v>
      </c>
      <c r="E141" s="81"/>
      <c r="F141" s="78">
        <v>0</v>
      </c>
      <c r="G141" s="81"/>
      <c r="H141" s="78">
        <v>0</v>
      </c>
      <c r="I141" s="81"/>
      <c r="J141" s="78">
        <v>0</v>
      </c>
      <c r="K141" s="35"/>
      <c r="L141" s="20">
        <v>0</v>
      </c>
      <c r="M141" s="35"/>
      <c r="N141" s="78">
        <v>0</v>
      </c>
      <c r="O141" s="81"/>
      <c r="P141" s="81">
        <v>43350151101</v>
      </c>
      <c r="Q141" s="78"/>
      <c r="R141" s="78">
        <v>43350151101</v>
      </c>
      <c r="S141" s="35"/>
      <c r="T141" s="20">
        <v>0.9</v>
      </c>
    </row>
    <row r="142" spans="1:20" ht="18.75" x14ac:dyDescent="0.4">
      <c r="A142" s="93" t="s">
        <v>261</v>
      </c>
      <c r="B142" s="93"/>
      <c r="C142" s="35"/>
      <c r="D142" s="78">
        <v>0</v>
      </c>
      <c r="E142" s="81"/>
      <c r="F142" s="78">
        <v>0</v>
      </c>
      <c r="G142" s="81"/>
      <c r="H142" s="78">
        <v>0</v>
      </c>
      <c r="I142" s="81"/>
      <c r="J142" s="78">
        <v>0</v>
      </c>
      <c r="K142" s="35"/>
      <c r="L142" s="20">
        <v>0</v>
      </c>
      <c r="M142" s="35"/>
      <c r="N142" s="78">
        <v>4480000000</v>
      </c>
      <c r="O142" s="81"/>
      <c r="P142" s="81">
        <v>-11166164137</v>
      </c>
      <c r="Q142" s="78"/>
      <c r="R142" s="78">
        <v>-6686164137</v>
      </c>
      <c r="S142" s="35"/>
      <c r="T142" s="20">
        <v>-0.14000000000000001</v>
      </c>
    </row>
    <row r="143" spans="1:20" ht="18.75" x14ac:dyDescent="0.4">
      <c r="A143" s="93" t="s">
        <v>49</v>
      </c>
      <c r="B143" s="93"/>
      <c r="C143" s="35"/>
      <c r="D143" s="78">
        <v>0</v>
      </c>
      <c r="E143" s="81"/>
      <c r="F143" s="78">
        <v>-7932519000</v>
      </c>
      <c r="G143" s="81"/>
      <c r="H143" s="78">
        <v>0</v>
      </c>
      <c r="I143" s="81"/>
      <c r="J143" s="78">
        <v>-7932519000</v>
      </c>
      <c r="K143" s="35"/>
      <c r="L143" s="20">
        <v>-0.4</v>
      </c>
      <c r="M143" s="35"/>
      <c r="N143" s="78">
        <v>30087053415</v>
      </c>
      <c r="O143" s="81"/>
      <c r="P143" s="81">
        <v>2644127051</v>
      </c>
      <c r="Q143" s="78"/>
      <c r="R143" s="78">
        <v>-96159601805</v>
      </c>
      <c r="S143" s="35"/>
      <c r="T143" s="20">
        <v>-2</v>
      </c>
    </row>
    <row r="144" spans="1:20" ht="18.75" x14ac:dyDescent="0.4">
      <c r="A144" s="93" t="s">
        <v>48</v>
      </c>
      <c r="B144" s="93"/>
      <c r="C144" s="35"/>
      <c r="D144" s="78">
        <v>0</v>
      </c>
      <c r="E144" s="81"/>
      <c r="F144" s="78">
        <v>37276874999</v>
      </c>
      <c r="G144" s="81"/>
      <c r="H144" s="78">
        <v>0</v>
      </c>
      <c r="I144" s="81"/>
      <c r="J144" s="78">
        <v>37276874999</v>
      </c>
      <c r="K144" s="35"/>
      <c r="L144" s="20">
        <v>1.9</v>
      </c>
      <c r="M144" s="35"/>
      <c r="N144" s="78">
        <v>42301810865</v>
      </c>
      <c r="O144" s="81"/>
      <c r="P144" s="81">
        <v>361779367</v>
      </c>
      <c r="Q144" s="78"/>
      <c r="R144" s="78">
        <v>-26486159621</v>
      </c>
      <c r="S144" s="35"/>
      <c r="T144" s="20">
        <v>-0.55000000000000004</v>
      </c>
    </row>
    <row r="145" spans="1:20" ht="18.75" x14ac:dyDescent="0.4">
      <c r="A145" s="93" t="s">
        <v>262</v>
      </c>
      <c r="B145" s="93"/>
      <c r="C145" s="35"/>
      <c r="D145" s="78">
        <v>0</v>
      </c>
      <c r="E145" s="81"/>
      <c r="F145" s="78">
        <v>0</v>
      </c>
      <c r="G145" s="81"/>
      <c r="H145" s="78">
        <v>0</v>
      </c>
      <c r="I145" s="81"/>
      <c r="J145" s="78">
        <v>0</v>
      </c>
      <c r="K145" s="35"/>
      <c r="L145" s="20">
        <v>0</v>
      </c>
      <c r="M145" s="35"/>
      <c r="N145" s="78">
        <v>0</v>
      </c>
      <c r="O145" s="81"/>
      <c r="P145" s="81">
        <v>31983858912</v>
      </c>
      <c r="Q145" s="78"/>
      <c r="R145" s="78">
        <v>31983858912</v>
      </c>
      <c r="S145" s="35"/>
      <c r="T145" s="20">
        <v>0.67</v>
      </c>
    </row>
    <row r="146" spans="1:20" ht="18.75" x14ac:dyDescent="0.4">
      <c r="A146" s="93" t="s">
        <v>263</v>
      </c>
      <c r="B146" s="93"/>
      <c r="C146" s="35"/>
      <c r="D146" s="78">
        <v>0</v>
      </c>
      <c r="E146" s="81"/>
      <c r="F146" s="78">
        <v>0</v>
      </c>
      <c r="G146" s="81"/>
      <c r="H146" s="78">
        <v>0</v>
      </c>
      <c r="I146" s="81"/>
      <c r="J146" s="78">
        <v>0</v>
      </c>
      <c r="K146" s="35"/>
      <c r="L146" s="20">
        <v>0</v>
      </c>
      <c r="M146" s="35"/>
      <c r="N146" s="78">
        <v>0</v>
      </c>
      <c r="O146" s="81"/>
      <c r="P146" s="81">
        <v>30507373</v>
      </c>
      <c r="Q146" s="78"/>
      <c r="R146" s="78">
        <v>30507373</v>
      </c>
      <c r="S146" s="35"/>
      <c r="T146" s="20">
        <v>0</v>
      </c>
    </row>
    <row r="147" spans="1:20" ht="18.75" x14ac:dyDescent="0.4">
      <c r="A147" s="93" t="s">
        <v>264</v>
      </c>
      <c r="B147" s="93"/>
      <c r="C147" s="35"/>
      <c r="D147" s="78">
        <v>0</v>
      </c>
      <c r="E147" s="81"/>
      <c r="F147" s="78">
        <v>0</v>
      </c>
      <c r="G147" s="81"/>
      <c r="H147" s="78">
        <v>0</v>
      </c>
      <c r="I147" s="81"/>
      <c r="J147" s="78">
        <v>0</v>
      </c>
      <c r="K147" s="35"/>
      <c r="L147" s="20">
        <v>0</v>
      </c>
      <c r="M147" s="35"/>
      <c r="N147" s="78">
        <v>0</v>
      </c>
      <c r="O147" s="81"/>
      <c r="P147" s="81">
        <v>10767632260</v>
      </c>
      <c r="Q147" s="78"/>
      <c r="R147" s="78">
        <v>10767632260</v>
      </c>
      <c r="S147" s="35"/>
      <c r="T147" s="20">
        <v>0.22</v>
      </c>
    </row>
    <row r="148" spans="1:20" ht="18.75" x14ac:dyDescent="0.4">
      <c r="A148" s="93" t="s">
        <v>265</v>
      </c>
      <c r="B148" s="93"/>
      <c r="C148" s="35"/>
      <c r="D148" s="78">
        <v>0</v>
      </c>
      <c r="E148" s="81"/>
      <c r="F148" s="78">
        <v>0</v>
      </c>
      <c r="G148" s="81"/>
      <c r="H148" s="78">
        <v>0</v>
      </c>
      <c r="I148" s="81"/>
      <c r="J148" s="78">
        <v>0</v>
      </c>
      <c r="K148" s="35"/>
      <c r="L148" s="20">
        <v>0</v>
      </c>
      <c r="M148" s="35"/>
      <c r="N148" s="78">
        <v>0</v>
      </c>
      <c r="O148" s="81"/>
      <c r="P148" s="81">
        <v>292920339</v>
      </c>
      <c r="Q148" s="78"/>
      <c r="R148" s="78">
        <v>292920339</v>
      </c>
      <c r="S148" s="35"/>
      <c r="T148" s="20">
        <v>0.01</v>
      </c>
    </row>
    <row r="149" spans="1:20" ht="18.75" x14ac:dyDescent="0.4">
      <c r="A149" s="93" t="s">
        <v>266</v>
      </c>
      <c r="B149" s="93"/>
      <c r="C149" s="35"/>
      <c r="D149" s="78">
        <v>0</v>
      </c>
      <c r="E149" s="81"/>
      <c r="F149" s="78">
        <v>0</v>
      </c>
      <c r="G149" s="81"/>
      <c r="H149" s="78">
        <v>0</v>
      </c>
      <c r="I149" s="81"/>
      <c r="J149" s="78">
        <v>0</v>
      </c>
      <c r="K149" s="35"/>
      <c r="L149" s="20">
        <v>0</v>
      </c>
      <c r="M149" s="35"/>
      <c r="N149" s="78">
        <v>0</v>
      </c>
      <c r="O149" s="81"/>
      <c r="P149" s="81">
        <v>239348960631</v>
      </c>
      <c r="Q149" s="78"/>
      <c r="R149" s="78">
        <v>239348960631</v>
      </c>
      <c r="S149" s="35"/>
      <c r="T149" s="20">
        <v>4.9800000000000004</v>
      </c>
    </row>
    <row r="150" spans="1:20" ht="18.75" x14ac:dyDescent="0.4">
      <c r="A150" s="93" t="s">
        <v>267</v>
      </c>
      <c r="B150" s="93"/>
      <c r="C150" s="35"/>
      <c r="D150" s="78">
        <v>0</v>
      </c>
      <c r="E150" s="81"/>
      <c r="F150" s="78">
        <v>0</v>
      </c>
      <c r="G150" s="81"/>
      <c r="H150" s="78">
        <v>0</v>
      </c>
      <c r="I150" s="81"/>
      <c r="J150" s="78">
        <v>0</v>
      </c>
      <c r="K150" s="35"/>
      <c r="L150" s="20">
        <v>0</v>
      </c>
      <c r="M150" s="35"/>
      <c r="N150" s="78">
        <v>0</v>
      </c>
      <c r="O150" s="81"/>
      <c r="P150" s="81">
        <v>-9745500674</v>
      </c>
      <c r="Q150" s="78"/>
      <c r="R150" s="78">
        <v>-9745500674</v>
      </c>
      <c r="S150" s="35"/>
      <c r="T150" s="20">
        <v>-0.2</v>
      </c>
    </row>
    <row r="151" spans="1:20" ht="18.75" x14ac:dyDescent="0.4">
      <c r="A151" s="93" t="s">
        <v>41</v>
      </c>
      <c r="B151" s="93"/>
      <c r="C151" s="35"/>
      <c r="D151" s="78">
        <v>0</v>
      </c>
      <c r="E151" s="81"/>
      <c r="F151" s="78">
        <v>21210656653</v>
      </c>
      <c r="G151" s="81"/>
      <c r="H151" s="78">
        <v>0</v>
      </c>
      <c r="I151" s="81"/>
      <c r="J151" s="78">
        <v>21210656653</v>
      </c>
      <c r="K151" s="35"/>
      <c r="L151" s="20">
        <v>1.08</v>
      </c>
      <c r="M151" s="35"/>
      <c r="N151" s="78">
        <v>37846600000</v>
      </c>
      <c r="O151" s="81"/>
      <c r="P151" s="81">
        <v>-22449128672</v>
      </c>
      <c r="Q151" s="78"/>
      <c r="R151" s="78">
        <v>-73385007957</v>
      </c>
      <c r="S151" s="35"/>
      <c r="T151" s="20">
        <v>-1.53</v>
      </c>
    </row>
    <row r="152" spans="1:20" ht="18.75" x14ac:dyDescent="0.4">
      <c r="A152" s="93" t="s">
        <v>65</v>
      </c>
      <c r="B152" s="93"/>
      <c r="C152" s="35"/>
      <c r="D152" s="78">
        <v>0</v>
      </c>
      <c r="E152" s="81"/>
      <c r="F152" s="78">
        <v>15030035999</v>
      </c>
      <c r="G152" s="81"/>
      <c r="H152" s="78">
        <v>0</v>
      </c>
      <c r="I152" s="81"/>
      <c r="J152" s="78">
        <v>15030035999</v>
      </c>
      <c r="K152" s="35"/>
      <c r="L152" s="20">
        <v>0.76</v>
      </c>
      <c r="M152" s="35"/>
      <c r="N152" s="78">
        <v>55004651163</v>
      </c>
      <c r="O152" s="81"/>
      <c r="P152" s="81">
        <v>46663586494</v>
      </c>
      <c r="Q152" s="78"/>
      <c r="R152" s="78">
        <v>10836313802</v>
      </c>
      <c r="S152" s="35"/>
      <c r="T152" s="20">
        <v>0.23</v>
      </c>
    </row>
    <row r="153" spans="1:20" ht="18.75" x14ac:dyDescent="0.4">
      <c r="A153" s="93" t="s">
        <v>268</v>
      </c>
      <c r="B153" s="93"/>
      <c r="C153" s="35"/>
      <c r="D153" s="78">
        <v>0</v>
      </c>
      <c r="E153" s="81"/>
      <c r="F153" s="78">
        <v>0</v>
      </c>
      <c r="G153" s="81"/>
      <c r="H153" s="78">
        <v>0</v>
      </c>
      <c r="I153" s="81"/>
      <c r="J153" s="78">
        <v>0</v>
      </c>
      <c r="K153" s="35"/>
      <c r="L153" s="20">
        <v>0</v>
      </c>
      <c r="M153" s="35"/>
      <c r="N153" s="78">
        <v>0</v>
      </c>
      <c r="O153" s="81"/>
      <c r="P153" s="81">
        <v>1840840484</v>
      </c>
      <c r="Q153" s="78"/>
      <c r="R153" s="78">
        <v>1840840484</v>
      </c>
      <c r="S153" s="35"/>
      <c r="T153" s="20">
        <v>0.04</v>
      </c>
    </row>
    <row r="154" spans="1:20" ht="18.75" x14ac:dyDescent="0.4">
      <c r="A154" s="93" t="s">
        <v>269</v>
      </c>
      <c r="B154" s="93"/>
      <c r="C154" s="35"/>
      <c r="D154" s="78">
        <v>0</v>
      </c>
      <c r="E154" s="81"/>
      <c r="F154" s="78">
        <v>0</v>
      </c>
      <c r="G154" s="81"/>
      <c r="H154" s="78">
        <v>0</v>
      </c>
      <c r="I154" s="81"/>
      <c r="J154" s="78">
        <v>0</v>
      </c>
      <c r="K154" s="35"/>
      <c r="L154" s="20">
        <v>0</v>
      </c>
      <c r="M154" s="35"/>
      <c r="N154" s="78">
        <v>0</v>
      </c>
      <c r="O154" s="81"/>
      <c r="P154" s="81">
        <v>0</v>
      </c>
      <c r="Q154" s="78"/>
      <c r="R154" s="78">
        <v>0</v>
      </c>
      <c r="S154" s="35"/>
      <c r="T154" s="20">
        <v>0</v>
      </c>
    </row>
    <row r="155" spans="1:20" ht="18.75" x14ac:dyDescent="0.4">
      <c r="A155" s="93" t="s">
        <v>270</v>
      </c>
      <c r="B155" s="93"/>
      <c r="C155" s="35"/>
      <c r="D155" s="78">
        <v>0</v>
      </c>
      <c r="E155" s="81"/>
      <c r="F155" s="78">
        <v>0</v>
      </c>
      <c r="G155" s="81"/>
      <c r="H155" s="78">
        <v>0</v>
      </c>
      <c r="I155" s="81"/>
      <c r="J155" s="78">
        <v>0</v>
      </c>
      <c r="K155" s="35"/>
      <c r="L155" s="20">
        <v>0</v>
      </c>
      <c r="M155" s="35"/>
      <c r="N155" s="78">
        <v>0</v>
      </c>
      <c r="O155" s="81"/>
      <c r="P155" s="81">
        <v>32381393740</v>
      </c>
      <c r="Q155" s="78"/>
      <c r="R155" s="78">
        <v>32381393740</v>
      </c>
      <c r="S155" s="35"/>
      <c r="T155" s="20">
        <v>0.67</v>
      </c>
    </row>
    <row r="156" spans="1:20" ht="18.75" x14ac:dyDescent="0.4">
      <c r="A156" s="93" t="s">
        <v>271</v>
      </c>
      <c r="B156" s="93"/>
      <c r="C156" s="35"/>
      <c r="D156" s="78">
        <v>0</v>
      </c>
      <c r="E156" s="81"/>
      <c r="F156" s="78">
        <v>0</v>
      </c>
      <c r="G156" s="81"/>
      <c r="H156" s="78">
        <v>0</v>
      </c>
      <c r="I156" s="81"/>
      <c r="J156" s="78">
        <v>0</v>
      </c>
      <c r="K156" s="35"/>
      <c r="L156" s="20">
        <v>0</v>
      </c>
      <c r="M156" s="35"/>
      <c r="N156" s="78">
        <v>13434091050</v>
      </c>
      <c r="O156" s="81"/>
      <c r="P156" s="81">
        <v>-3484689359</v>
      </c>
      <c r="Q156" s="78"/>
      <c r="R156" s="78">
        <v>9949401691</v>
      </c>
      <c r="S156" s="35"/>
      <c r="T156" s="20">
        <v>0.21</v>
      </c>
    </row>
    <row r="157" spans="1:20" ht="18.75" x14ac:dyDescent="0.4">
      <c r="A157" s="93" t="s">
        <v>272</v>
      </c>
      <c r="B157" s="93"/>
      <c r="C157" s="35"/>
      <c r="D157" s="78">
        <v>0</v>
      </c>
      <c r="E157" s="81"/>
      <c r="F157" s="78">
        <v>0</v>
      </c>
      <c r="G157" s="81"/>
      <c r="H157" s="78">
        <v>0</v>
      </c>
      <c r="I157" s="81"/>
      <c r="J157" s="78">
        <v>0</v>
      </c>
      <c r="K157" s="35"/>
      <c r="L157" s="20">
        <v>0</v>
      </c>
      <c r="M157" s="35"/>
      <c r="N157" s="78">
        <v>0</v>
      </c>
      <c r="O157" s="81"/>
      <c r="P157" s="81">
        <v>8542478595</v>
      </c>
      <c r="Q157" s="78"/>
      <c r="R157" s="78">
        <v>8542478595</v>
      </c>
      <c r="S157" s="35"/>
      <c r="T157" s="20">
        <v>0.18</v>
      </c>
    </row>
    <row r="158" spans="1:20" ht="18.75" x14ac:dyDescent="0.4">
      <c r="A158" s="93" t="s">
        <v>273</v>
      </c>
      <c r="B158" s="93"/>
      <c r="C158" s="35"/>
      <c r="D158" s="78">
        <v>0</v>
      </c>
      <c r="E158" s="81"/>
      <c r="F158" s="78">
        <v>0</v>
      </c>
      <c r="G158" s="81"/>
      <c r="H158" s="78">
        <v>0</v>
      </c>
      <c r="I158" s="81"/>
      <c r="J158" s="78">
        <v>0</v>
      </c>
      <c r="K158" s="35"/>
      <c r="L158" s="20">
        <v>0</v>
      </c>
      <c r="M158" s="35"/>
      <c r="N158" s="78">
        <v>0</v>
      </c>
      <c r="O158" s="81"/>
      <c r="P158" s="81">
        <v>47646535230</v>
      </c>
      <c r="Q158" s="78"/>
      <c r="R158" s="78">
        <v>47646535230</v>
      </c>
      <c r="S158" s="35"/>
      <c r="T158" s="20">
        <v>0.99</v>
      </c>
    </row>
    <row r="159" spans="1:20" ht="18.75" x14ac:dyDescent="0.4">
      <c r="A159" s="93" t="s">
        <v>274</v>
      </c>
      <c r="B159" s="93"/>
      <c r="C159" s="35"/>
      <c r="D159" s="78">
        <v>0</v>
      </c>
      <c r="E159" s="81"/>
      <c r="F159" s="78">
        <v>0</v>
      </c>
      <c r="G159" s="81"/>
      <c r="H159" s="78">
        <v>0</v>
      </c>
      <c r="I159" s="81"/>
      <c r="J159" s="78">
        <v>0</v>
      </c>
      <c r="K159" s="35"/>
      <c r="L159" s="20">
        <v>0</v>
      </c>
      <c r="M159" s="35"/>
      <c r="N159" s="78">
        <v>46400000000</v>
      </c>
      <c r="O159" s="81"/>
      <c r="P159" s="81">
        <v>-11699666954</v>
      </c>
      <c r="Q159" s="78"/>
      <c r="R159" s="78">
        <v>34700333046</v>
      </c>
      <c r="S159" s="35"/>
      <c r="T159" s="20">
        <v>0.72</v>
      </c>
    </row>
    <row r="160" spans="1:20" ht="18.75" x14ac:dyDescent="0.4">
      <c r="A160" s="93" t="s">
        <v>275</v>
      </c>
      <c r="B160" s="93"/>
      <c r="C160" s="35"/>
      <c r="D160" s="78">
        <v>0</v>
      </c>
      <c r="E160" s="81"/>
      <c r="F160" s="78">
        <v>0</v>
      </c>
      <c r="G160" s="81"/>
      <c r="H160" s="78">
        <v>0</v>
      </c>
      <c r="I160" s="81"/>
      <c r="J160" s="78">
        <v>0</v>
      </c>
      <c r="K160" s="35"/>
      <c r="L160" s="20">
        <v>0</v>
      </c>
      <c r="M160" s="35"/>
      <c r="N160" s="78">
        <v>0</v>
      </c>
      <c r="O160" s="81"/>
      <c r="P160" s="81">
        <v>-2906066531</v>
      </c>
      <c r="Q160" s="78"/>
      <c r="R160" s="78">
        <v>-2906066531</v>
      </c>
      <c r="S160" s="35"/>
      <c r="T160" s="20">
        <v>-0.06</v>
      </c>
    </row>
    <row r="161" spans="1:20" ht="18.75" x14ac:dyDescent="0.4">
      <c r="A161" s="93" t="s">
        <v>43</v>
      </c>
      <c r="B161" s="93"/>
      <c r="C161" s="35"/>
      <c r="D161" s="78">
        <v>0</v>
      </c>
      <c r="E161" s="81"/>
      <c r="F161" s="78">
        <v>10139309999</v>
      </c>
      <c r="G161" s="81"/>
      <c r="H161" s="78">
        <v>0</v>
      </c>
      <c r="I161" s="81"/>
      <c r="J161" s="78">
        <v>10139309999</v>
      </c>
      <c r="K161" s="35"/>
      <c r="L161" s="20">
        <v>0.52</v>
      </c>
      <c r="M161" s="35"/>
      <c r="N161" s="78">
        <v>30600000000</v>
      </c>
      <c r="O161" s="81"/>
      <c r="P161" s="81">
        <v>486672660</v>
      </c>
      <c r="Q161" s="78"/>
      <c r="R161" s="78">
        <v>-40589999093</v>
      </c>
      <c r="S161" s="35"/>
      <c r="T161" s="20">
        <v>-0.84</v>
      </c>
    </row>
    <row r="162" spans="1:20" ht="18.75" x14ac:dyDescent="0.4">
      <c r="A162" s="93" t="s">
        <v>60</v>
      </c>
      <c r="B162" s="93"/>
      <c r="C162" s="35"/>
      <c r="D162" s="78">
        <v>0</v>
      </c>
      <c r="E162" s="81"/>
      <c r="F162" s="78">
        <v>12901307804</v>
      </c>
      <c r="G162" s="81"/>
      <c r="H162" s="78">
        <v>0</v>
      </c>
      <c r="I162" s="81"/>
      <c r="J162" s="78">
        <v>12901307804</v>
      </c>
      <c r="K162" s="35"/>
      <c r="L162" s="20">
        <v>0.66</v>
      </c>
      <c r="M162" s="35"/>
      <c r="N162" s="78">
        <v>49324324324</v>
      </c>
      <c r="O162" s="81"/>
      <c r="P162" s="81">
        <v>0</v>
      </c>
      <c r="Q162" s="78"/>
      <c r="R162" s="78">
        <v>30584294520</v>
      </c>
      <c r="S162" s="35"/>
      <c r="T162" s="20">
        <v>0.64</v>
      </c>
    </row>
    <row r="163" spans="1:20" ht="18.75" x14ac:dyDescent="0.4">
      <c r="A163" s="93" t="s">
        <v>86</v>
      </c>
      <c r="B163" s="93"/>
      <c r="C163" s="35"/>
      <c r="D163" s="78">
        <v>0</v>
      </c>
      <c r="E163" s="81"/>
      <c r="F163" s="78">
        <v>-45021518550</v>
      </c>
      <c r="G163" s="81"/>
      <c r="H163" s="78">
        <v>0</v>
      </c>
      <c r="I163" s="81"/>
      <c r="J163" s="78">
        <v>-45021518550</v>
      </c>
      <c r="K163" s="35"/>
      <c r="L163" s="20">
        <v>-2.29</v>
      </c>
      <c r="M163" s="35"/>
      <c r="N163" s="78">
        <v>36047787611</v>
      </c>
      <c r="O163" s="81"/>
      <c r="P163" s="81">
        <v>0</v>
      </c>
      <c r="Q163" s="78"/>
      <c r="R163" s="78">
        <v>-86377875488</v>
      </c>
      <c r="S163" s="35"/>
      <c r="T163" s="20">
        <v>-1.8</v>
      </c>
    </row>
    <row r="164" spans="1:20" ht="18.75" x14ac:dyDescent="0.4">
      <c r="A164" s="93" t="s">
        <v>58</v>
      </c>
      <c r="B164" s="93"/>
      <c r="C164" s="35"/>
      <c r="D164" s="78">
        <v>0</v>
      </c>
      <c r="E164" s="81"/>
      <c r="F164" s="78">
        <v>-51690600000</v>
      </c>
      <c r="G164" s="81"/>
      <c r="H164" s="78">
        <v>0</v>
      </c>
      <c r="I164" s="81"/>
      <c r="J164" s="78">
        <v>-51690600000</v>
      </c>
      <c r="K164" s="35"/>
      <c r="L164" s="20">
        <v>-2.63</v>
      </c>
      <c r="M164" s="35"/>
      <c r="N164" s="78">
        <v>388814913449</v>
      </c>
      <c r="O164" s="81"/>
      <c r="P164" s="81">
        <v>0</v>
      </c>
      <c r="Q164" s="78"/>
      <c r="R164" s="78">
        <v>176018583980</v>
      </c>
      <c r="S164" s="35"/>
      <c r="T164" s="20">
        <v>3.66</v>
      </c>
    </row>
    <row r="165" spans="1:20" ht="18.75" x14ac:dyDescent="0.4">
      <c r="A165" s="93" t="s">
        <v>73</v>
      </c>
      <c r="B165" s="93"/>
      <c r="C165" s="35"/>
      <c r="D165" s="78">
        <v>20152358209</v>
      </c>
      <c r="E165" s="81"/>
      <c r="F165" s="78">
        <v>-3633252750</v>
      </c>
      <c r="G165" s="81"/>
      <c r="H165" s="78">
        <v>0</v>
      </c>
      <c r="I165" s="81"/>
      <c r="J165" s="78">
        <v>16519105459</v>
      </c>
      <c r="K165" s="35"/>
      <c r="L165" s="20">
        <v>0.84</v>
      </c>
      <c r="M165" s="35"/>
      <c r="N165" s="78">
        <v>20152358209</v>
      </c>
      <c r="O165" s="81"/>
      <c r="P165" s="81">
        <v>0</v>
      </c>
      <c r="Q165" s="78"/>
      <c r="R165" s="78">
        <v>-65720330458</v>
      </c>
      <c r="S165" s="35"/>
      <c r="T165" s="20">
        <v>-1.37</v>
      </c>
    </row>
    <row r="166" spans="1:20" ht="18.75" x14ac:dyDescent="0.4">
      <c r="A166" s="93" t="s">
        <v>25</v>
      </c>
      <c r="B166" s="93"/>
      <c r="C166" s="35"/>
      <c r="D166" s="78">
        <v>0</v>
      </c>
      <c r="E166" s="81"/>
      <c r="F166" s="78">
        <v>29523284999</v>
      </c>
      <c r="G166" s="81"/>
      <c r="H166" s="78">
        <v>0</v>
      </c>
      <c r="I166" s="81"/>
      <c r="J166" s="78">
        <v>29523284999</v>
      </c>
      <c r="K166" s="35"/>
      <c r="L166" s="20">
        <v>1.5</v>
      </c>
      <c r="M166" s="35"/>
      <c r="N166" s="78">
        <v>39000000000</v>
      </c>
      <c r="O166" s="81"/>
      <c r="P166" s="81">
        <v>0</v>
      </c>
      <c r="Q166" s="78"/>
      <c r="R166" s="78">
        <v>17833095952</v>
      </c>
      <c r="S166" s="35"/>
      <c r="T166" s="20">
        <v>0.37</v>
      </c>
    </row>
    <row r="167" spans="1:20" ht="18.75" x14ac:dyDescent="0.4">
      <c r="A167" s="93" t="s">
        <v>24</v>
      </c>
      <c r="B167" s="93"/>
      <c r="C167" s="35"/>
      <c r="D167" s="78">
        <v>0</v>
      </c>
      <c r="E167" s="81"/>
      <c r="F167" s="78">
        <v>22341273750</v>
      </c>
      <c r="G167" s="81"/>
      <c r="H167" s="78">
        <v>0</v>
      </c>
      <c r="I167" s="81"/>
      <c r="J167" s="78">
        <v>22341273750</v>
      </c>
      <c r="K167" s="35"/>
      <c r="L167" s="20">
        <v>1.1399999999999999</v>
      </c>
      <c r="M167" s="35"/>
      <c r="N167" s="78">
        <v>12069333333</v>
      </c>
      <c r="O167" s="81"/>
      <c r="P167" s="81">
        <v>0</v>
      </c>
      <c r="Q167" s="78"/>
      <c r="R167" s="78">
        <v>-14352464928</v>
      </c>
      <c r="S167" s="35"/>
      <c r="T167" s="20">
        <v>-0.3</v>
      </c>
    </row>
    <row r="168" spans="1:20" ht="18.75" x14ac:dyDescent="0.4">
      <c r="A168" s="93" t="s">
        <v>89</v>
      </c>
      <c r="B168" s="93"/>
      <c r="C168" s="35"/>
      <c r="D168" s="78">
        <v>0</v>
      </c>
      <c r="E168" s="81"/>
      <c r="F168" s="78">
        <v>-19955553750</v>
      </c>
      <c r="G168" s="81"/>
      <c r="H168" s="78">
        <v>0</v>
      </c>
      <c r="I168" s="81"/>
      <c r="J168" s="78">
        <v>-19955553750</v>
      </c>
      <c r="K168" s="35"/>
      <c r="L168" s="20">
        <v>-1.01</v>
      </c>
      <c r="M168" s="35"/>
      <c r="N168" s="78">
        <v>42402640264</v>
      </c>
      <c r="O168" s="81"/>
      <c r="P168" s="81">
        <v>0</v>
      </c>
      <c r="Q168" s="78"/>
      <c r="R168" s="78">
        <v>-38068985401</v>
      </c>
      <c r="S168" s="35"/>
      <c r="T168" s="20">
        <v>-0.79</v>
      </c>
    </row>
    <row r="169" spans="1:20" ht="18.75" x14ac:dyDescent="0.4">
      <c r="A169" s="93" t="s">
        <v>69</v>
      </c>
      <c r="B169" s="93"/>
      <c r="C169" s="35"/>
      <c r="D169" s="78">
        <v>0</v>
      </c>
      <c r="E169" s="81"/>
      <c r="F169" s="78">
        <v>1365990822</v>
      </c>
      <c r="G169" s="81"/>
      <c r="H169" s="78">
        <v>0</v>
      </c>
      <c r="I169" s="81"/>
      <c r="J169" s="78">
        <v>1365990822</v>
      </c>
      <c r="K169" s="35"/>
      <c r="L169" s="20">
        <v>7.0000000000000007E-2</v>
      </c>
      <c r="M169" s="35"/>
      <c r="N169" s="78">
        <v>15428000000</v>
      </c>
      <c r="O169" s="81"/>
      <c r="P169" s="81">
        <v>0</v>
      </c>
      <c r="Q169" s="78"/>
      <c r="R169" s="78">
        <v>16491304334</v>
      </c>
      <c r="S169" s="35"/>
      <c r="T169" s="20">
        <v>0.34</v>
      </c>
    </row>
    <row r="170" spans="1:20" ht="18.75" x14ac:dyDescent="0.4">
      <c r="A170" s="93" t="s">
        <v>68</v>
      </c>
      <c r="B170" s="93"/>
      <c r="C170" s="35"/>
      <c r="D170" s="78">
        <v>0</v>
      </c>
      <c r="E170" s="81"/>
      <c r="F170" s="78">
        <v>17495280000</v>
      </c>
      <c r="G170" s="81"/>
      <c r="H170" s="78">
        <v>0</v>
      </c>
      <c r="I170" s="81"/>
      <c r="J170" s="78">
        <v>17495280000</v>
      </c>
      <c r="K170" s="35"/>
      <c r="L170" s="20">
        <v>0.89</v>
      </c>
      <c r="M170" s="35"/>
      <c r="N170" s="78">
        <v>14590401052</v>
      </c>
      <c r="O170" s="81"/>
      <c r="P170" s="81">
        <v>0</v>
      </c>
      <c r="Q170" s="78"/>
      <c r="R170" s="78">
        <v>-11768894148</v>
      </c>
      <c r="S170" s="35"/>
      <c r="T170" s="20">
        <v>-0.24</v>
      </c>
    </row>
    <row r="171" spans="1:20" ht="18.75" x14ac:dyDescent="0.4">
      <c r="A171" s="93" t="s">
        <v>54</v>
      </c>
      <c r="B171" s="93"/>
      <c r="C171" s="35"/>
      <c r="D171" s="78">
        <v>0</v>
      </c>
      <c r="E171" s="81"/>
      <c r="F171" s="78">
        <v>22590126155</v>
      </c>
      <c r="G171" s="81"/>
      <c r="H171" s="78">
        <v>0</v>
      </c>
      <c r="I171" s="81"/>
      <c r="J171" s="78">
        <v>22590126155</v>
      </c>
      <c r="K171" s="35"/>
      <c r="L171" s="20">
        <v>1.1499999999999999</v>
      </c>
      <c r="M171" s="35"/>
      <c r="N171" s="78">
        <v>143005259520</v>
      </c>
      <c r="O171" s="81"/>
      <c r="P171" s="81">
        <v>0</v>
      </c>
      <c r="Q171" s="78"/>
      <c r="R171" s="78">
        <v>-86444139310</v>
      </c>
      <c r="S171" s="35"/>
      <c r="T171" s="20">
        <v>-1.8</v>
      </c>
    </row>
    <row r="172" spans="1:20" ht="18.75" x14ac:dyDescent="0.4">
      <c r="A172" s="93" t="s">
        <v>82</v>
      </c>
      <c r="B172" s="93"/>
      <c r="C172" s="35"/>
      <c r="D172" s="78">
        <v>0</v>
      </c>
      <c r="E172" s="81"/>
      <c r="F172" s="78">
        <v>36581039999</v>
      </c>
      <c r="G172" s="81"/>
      <c r="H172" s="78">
        <v>0</v>
      </c>
      <c r="I172" s="81"/>
      <c r="J172" s="78">
        <v>36581039999</v>
      </c>
      <c r="K172" s="35"/>
      <c r="L172" s="20">
        <v>1.86</v>
      </c>
      <c r="M172" s="35"/>
      <c r="N172" s="78">
        <v>177840000000</v>
      </c>
      <c r="O172" s="81"/>
      <c r="P172" s="81">
        <v>0</v>
      </c>
      <c r="Q172" s="78"/>
      <c r="R172" s="78">
        <v>-36627140449</v>
      </c>
      <c r="S172" s="35"/>
      <c r="T172" s="20">
        <v>-0.76</v>
      </c>
    </row>
    <row r="173" spans="1:20" ht="18.75" x14ac:dyDescent="0.4">
      <c r="A173" s="93" t="s">
        <v>29</v>
      </c>
      <c r="B173" s="93"/>
      <c r="C173" s="35"/>
      <c r="D173" s="78">
        <v>0</v>
      </c>
      <c r="E173" s="81"/>
      <c r="F173" s="78">
        <v>-10730769750</v>
      </c>
      <c r="G173" s="81"/>
      <c r="H173" s="78">
        <v>0</v>
      </c>
      <c r="I173" s="81"/>
      <c r="J173" s="78">
        <v>-10730769750</v>
      </c>
      <c r="K173" s="35"/>
      <c r="L173" s="20">
        <v>-0.55000000000000004</v>
      </c>
      <c r="M173" s="35"/>
      <c r="N173" s="78">
        <v>28956000000</v>
      </c>
      <c r="O173" s="81"/>
      <c r="P173" s="81">
        <v>0</v>
      </c>
      <c r="Q173" s="78"/>
      <c r="R173" s="78">
        <v>49750746959</v>
      </c>
      <c r="S173" s="35"/>
      <c r="T173" s="20">
        <v>1.03</v>
      </c>
    </row>
    <row r="174" spans="1:20" ht="18.75" x14ac:dyDescent="0.4">
      <c r="A174" s="93" t="s">
        <v>52</v>
      </c>
      <c r="B174" s="93"/>
      <c r="C174" s="35"/>
      <c r="D174" s="78">
        <v>0</v>
      </c>
      <c r="E174" s="81"/>
      <c r="F174" s="78">
        <v>5296298399</v>
      </c>
      <c r="G174" s="81"/>
      <c r="H174" s="78">
        <v>0</v>
      </c>
      <c r="I174" s="81"/>
      <c r="J174" s="78">
        <v>5296298399</v>
      </c>
      <c r="K174" s="35"/>
      <c r="L174" s="20">
        <v>0.27</v>
      </c>
      <c r="M174" s="35"/>
      <c r="N174" s="78">
        <v>3597535934</v>
      </c>
      <c r="O174" s="81"/>
      <c r="P174" s="81">
        <v>0</v>
      </c>
      <c r="Q174" s="78"/>
      <c r="R174" s="78">
        <v>-18198256546</v>
      </c>
      <c r="S174" s="35"/>
      <c r="T174" s="20">
        <v>-0.38</v>
      </c>
    </row>
    <row r="175" spans="1:20" ht="18.75" x14ac:dyDescent="0.4">
      <c r="A175" s="93" t="s">
        <v>91</v>
      </c>
      <c r="B175" s="93"/>
      <c r="C175" s="35"/>
      <c r="D175" s="78">
        <v>0</v>
      </c>
      <c r="E175" s="81"/>
      <c r="F175" s="78">
        <v>13479317999</v>
      </c>
      <c r="G175" s="81"/>
      <c r="H175" s="78">
        <v>0</v>
      </c>
      <c r="I175" s="81"/>
      <c r="J175" s="78">
        <v>13479317999</v>
      </c>
      <c r="K175" s="35"/>
      <c r="L175" s="20">
        <v>0.69</v>
      </c>
      <c r="M175" s="35"/>
      <c r="N175" s="78">
        <v>10112137203</v>
      </c>
      <c r="O175" s="81"/>
      <c r="P175" s="81">
        <v>0</v>
      </c>
      <c r="Q175" s="78"/>
      <c r="R175" s="78">
        <v>-16160662781</v>
      </c>
      <c r="S175" s="35"/>
      <c r="T175" s="20">
        <v>-0.34</v>
      </c>
    </row>
    <row r="176" spans="1:20" ht="18.75" x14ac:dyDescent="0.4">
      <c r="A176" s="93" t="s">
        <v>92</v>
      </c>
      <c r="B176" s="93"/>
      <c r="C176" s="35"/>
      <c r="D176" s="78">
        <v>0</v>
      </c>
      <c r="E176" s="81"/>
      <c r="F176" s="78">
        <v>38565163799</v>
      </c>
      <c r="G176" s="81"/>
      <c r="H176" s="78">
        <v>0</v>
      </c>
      <c r="I176" s="81"/>
      <c r="J176" s="78">
        <v>38565163799</v>
      </c>
      <c r="K176" s="35"/>
      <c r="L176" s="20">
        <v>1.96</v>
      </c>
      <c r="M176" s="35"/>
      <c r="N176" s="78">
        <v>44676963696</v>
      </c>
      <c r="O176" s="81"/>
      <c r="P176" s="81">
        <v>0</v>
      </c>
      <c r="Q176" s="78"/>
      <c r="R176" s="78">
        <v>68402748964</v>
      </c>
      <c r="S176" s="35"/>
      <c r="T176" s="20">
        <v>1.42</v>
      </c>
    </row>
    <row r="177" spans="1:20" ht="18.75" x14ac:dyDescent="0.4">
      <c r="A177" s="93" t="s">
        <v>95</v>
      </c>
      <c r="B177" s="93"/>
      <c r="C177" s="35"/>
      <c r="D177" s="78">
        <v>0</v>
      </c>
      <c r="E177" s="81"/>
      <c r="F177" s="78">
        <v>3072604691</v>
      </c>
      <c r="G177" s="81"/>
      <c r="H177" s="78">
        <v>0</v>
      </c>
      <c r="I177" s="81"/>
      <c r="J177" s="78">
        <v>3072604691</v>
      </c>
      <c r="K177" s="35"/>
      <c r="L177" s="20">
        <v>0.16</v>
      </c>
      <c r="M177" s="35"/>
      <c r="N177" s="78">
        <v>15977884702</v>
      </c>
      <c r="O177" s="81"/>
      <c r="P177" s="81">
        <v>0</v>
      </c>
      <c r="Q177" s="78"/>
      <c r="R177" s="78">
        <v>-64851743020</v>
      </c>
      <c r="S177" s="35"/>
      <c r="T177" s="20">
        <v>-1.35</v>
      </c>
    </row>
    <row r="178" spans="1:20" ht="18.75" x14ac:dyDescent="0.4">
      <c r="A178" s="93" t="s">
        <v>81</v>
      </c>
      <c r="B178" s="93"/>
      <c r="C178" s="35"/>
      <c r="D178" s="78">
        <v>0</v>
      </c>
      <c r="E178" s="81"/>
      <c r="F178" s="78">
        <v>-207756450</v>
      </c>
      <c r="G178" s="81"/>
      <c r="H178" s="78">
        <v>0</v>
      </c>
      <c r="I178" s="81"/>
      <c r="J178" s="78">
        <v>-207756450</v>
      </c>
      <c r="K178" s="35"/>
      <c r="L178" s="20">
        <v>-0.01</v>
      </c>
      <c r="M178" s="35"/>
      <c r="N178" s="78">
        <v>4041589404</v>
      </c>
      <c r="O178" s="81"/>
      <c r="P178" s="81">
        <v>0</v>
      </c>
      <c r="Q178" s="78"/>
      <c r="R178" s="78">
        <v>-133764867732</v>
      </c>
      <c r="S178" s="35"/>
      <c r="T178" s="20">
        <v>-2.78</v>
      </c>
    </row>
    <row r="179" spans="1:20" ht="18.75" x14ac:dyDescent="0.4">
      <c r="A179" s="93" t="s">
        <v>44</v>
      </c>
      <c r="B179" s="93"/>
      <c r="C179" s="35"/>
      <c r="D179" s="78">
        <v>0</v>
      </c>
      <c r="E179" s="81"/>
      <c r="F179" s="78">
        <v>-3002031000</v>
      </c>
      <c r="G179" s="81"/>
      <c r="H179" s="78">
        <v>0</v>
      </c>
      <c r="I179" s="81"/>
      <c r="J179" s="78">
        <v>-3002031000</v>
      </c>
      <c r="K179" s="35"/>
      <c r="L179" s="20">
        <v>-0.15</v>
      </c>
      <c r="M179" s="35"/>
      <c r="N179" s="78">
        <v>0</v>
      </c>
      <c r="O179" s="81"/>
      <c r="P179" s="81">
        <v>0</v>
      </c>
      <c r="Q179" s="78"/>
      <c r="R179" s="78">
        <v>-5243805361</v>
      </c>
      <c r="S179" s="35"/>
      <c r="T179" s="20">
        <v>-0.11</v>
      </c>
    </row>
    <row r="180" spans="1:20" ht="18.75" x14ac:dyDescent="0.4">
      <c r="A180" s="93" t="s">
        <v>45</v>
      </c>
      <c r="B180" s="93"/>
      <c r="C180" s="35"/>
      <c r="D180" s="78">
        <v>0</v>
      </c>
      <c r="E180" s="81"/>
      <c r="F180" s="78">
        <v>-7787212562</v>
      </c>
      <c r="G180" s="81"/>
      <c r="H180" s="78">
        <v>0</v>
      </c>
      <c r="I180" s="81"/>
      <c r="J180" s="78">
        <v>-7787212562</v>
      </c>
      <c r="K180" s="35"/>
      <c r="L180" s="20">
        <v>-0.4</v>
      </c>
      <c r="M180" s="35"/>
      <c r="N180" s="78">
        <v>0</v>
      </c>
      <c r="O180" s="81"/>
      <c r="P180" s="81">
        <v>0</v>
      </c>
      <c r="Q180" s="78"/>
      <c r="R180" s="78">
        <v>-19300961164</v>
      </c>
      <c r="S180" s="35"/>
      <c r="T180" s="20">
        <v>-0.4</v>
      </c>
    </row>
    <row r="181" spans="1:20" ht="18.75" x14ac:dyDescent="0.4">
      <c r="A181" s="93" t="s">
        <v>67</v>
      </c>
      <c r="B181" s="93"/>
      <c r="C181" s="35"/>
      <c r="D181" s="78">
        <v>0</v>
      </c>
      <c r="E181" s="81"/>
      <c r="F181" s="78">
        <v>10020023999</v>
      </c>
      <c r="G181" s="81"/>
      <c r="H181" s="78">
        <v>0</v>
      </c>
      <c r="I181" s="81"/>
      <c r="J181" s="78">
        <v>10020023999</v>
      </c>
      <c r="K181" s="35"/>
      <c r="L181" s="20">
        <v>0.51</v>
      </c>
      <c r="M181" s="35"/>
      <c r="N181" s="78">
        <v>0</v>
      </c>
      <c r="O181" s="81"/>
      <c r="P181" s="81">
        <v>0</v>
      </c>
      <c r="Q181" s="78"/>
      <c r="R181" s="78">
        <v>-82770028422</v>
      </c>
      <c r="S181" s="35"/>
      <c r="T181" s="20">
        <v>-1.72</v>
      </c>
    </row>
    <row r="182" spans="1:20" ht="18.75" x14ac:dyDescent="0.4">
      <c r="A182" s="93" t="s">
        <v>100</v>
      </c>
      <c r="B182" s="93"/>
      <c r="C182" s="35"/>
      <c r="D182" s="78">
        <v>0</v>
      </c>
      <c r="E182" s="81"/>
      <c r="F182" s="78">
        <v>-1877618600</v>
      </c>
      <c r="G182" s="81"/>
      <c r="H182" s="78">
        <v>0</v>
      </c>
      <c r="I182" s="81"/>
      <c r="J182" s="78">
        <v>-1877618600</v>
      </c>
      <c r="K182" s="35"/>
      <c r="L182" s="20">
        <v>-0.1</v>
      </c>
      <c r="M182" s="35"/>
      <c r="N182" s="78">
        <v>0</v>
      </c>
      <c r="O182" s="81"/>
      <c r="P182" s="81">
        <v>0</v>
      </c>
      <c r="Q182" s="78"/>
      <c r="R182" s="78">
        <v>-1877618600</v>
      </c>
      <c r="S182" s="35"/>
      <c r="T182" s="20">
        <v>-0.04</v>
      </c>
    </row>
    <row r="183" spans="1:20" ht="18.75" x14ac:dyDescent="0.4">
      <c r="A183" s="93" t="s">
        <v>102</v>
      </c>
      <c r="B183" s="93"/>
      <c r="C183" s="35"/>
      <c r="D183" s="78">
        <v>0</v>
      </c>
      <c r="E183" s="81"/>
      <c r="F183" s="78">
        <v>-567619977</v>
      </c>
      <c r="G183" s="81"/>
      <c r="H183" s="78">
        <v>0</v>
      </c>
      <c r="I183" s="81"/>
      <c r="J183" s="78">
        <v>-567619977</v>
      </c>
      <c r="K183" s="35"/>
      <c r="L183" s="20">
        <v>-0.03</v>
      </c>
      <c r="M183" s="35"/>
      <c r="N183" s="78">
        <v>0</v>
      </c>
      <c r="O183" s="81"/>
      <c r="P183" s="81">
        <v>0</v>
      </c>
      <c r="Q183" s="78"/>
      <c r="R183" s="78">
        <v>-567619977</v>
      </c>
      <c r="S183" s="35"/>
      <c r="T183" s="20">
        <v>-0.01</v>
      </c>
    </row>
    <row r="184" spans="1:20" ht="18.75" x14ac:dyDescent="0.4">
      <c r="A184" s="93" t="s">
        <v>35</v>
      </c>
      <c r="B184" s="93"/>
      <c r="C184" s="35"/>
      <c r="D184" s="78">
        <v>0</v>
      </c>
      <c r="E184" s="81"/>
      <c r="F184" s="78">
        <v>4003299381</v>
      </c>
      <c r="G184" s="81"/>
      <c r="H184" s="78">
        <v>0</v>
      </c>
      <c r="I184" s="81"/>
      <c r="J184" s="78">
        <v>4003299381</v>
      </c>
      <c r="K184" s="35"/>
      <c r="L184" s="20">
        <v>0.2</v>
      </c>
      <c r="M184" s="35"/>
      <c r="N184" s="78">
        <v>0</v>
      </c>
      <c r="O184" s="81"/>
      <c r="P184" s="81">
        <v>0</v>
      </c>
      <c r="Q184" s="78"/>
      <c r="R184" s="78">
        <v>3923586181</v>
      </c>
      <c r="S184" s="35"/>
      <c r="T184" s="20">
        <v>0.08</v>
      </c>
    </row>
    <row r="185" spans="1:20" ht="18.75" x14ac:dyDescent="0.4">
      <c r="A185" s="93" t="s">
        <v>72</v>
      </c>
      <c r="B185" s="93"/>
      <c r="C185" s="35"/>
      <c r="D185" s="78">
        <v>0</v>
      </c>
      <c r="E185" s="81"/>
      <c r="F185" s="78">
        <v>5443763239</v>
      </c>
      <c r="G185" s="81"/>
      <c r="H185" s="78">
        <v>0</v>
      </c>
      <c r="I185" s="81"/>
      <c r="J185" s="78">
        <v>5443763239</v>
      </c>
      <c r="K185" s="35"/>
      <c r="L185" s="20">
        <v>0.28000000000000003</v>
      </c>
      <c r="M185" s="35"/>
      <c r="N185" s="78">
        <v>0</v>
      </c>
      <c r="O185" s="81"/>
      <c r="P185" s="81">
        <v>0</v>
      </c>
      <c r="Q185" s="78"/>
      <c r="R185" s="78">
        <v>3667974839</v>
      </c>
      <c r="S185" s="35"/>
      <c r="T185" s="20">
        <v>0.08</v>
      </c>
    </row>
    <row r="186" spans="1:20" ht="18.75" x14ac:dyDescent="0.4">
      <c r="A186" s="93" t="s">
        <v>34</v>
      </c>
      <c r="B186" s="93"/>
      <c r="C186" s="35"/>
      <c r="D186" s="78">
        <v>0</v>
      </c>
      <c r="E186" s="81"/>
      <c r="F186" s="78">
        <v>12525029999</v>
      </c>
      <c r="G186" s="81"/>
      <c r="H186" s="78">
        <v>0</v>
      </c>
      <c r="I186" s="81"/>
      <c r="J186" s="78">
        <v>12525029999</v>
      </c>
      <c r="K186" s="35"/>
      <c r="L186" s="20">
        <v>0.64</v>
      </c>
      <c r="M186" s="35"/>
      <c r="N186" s="78">
        <v>0</v>
      </c>
      <c r="O186" s="81"/>
      <c r="P186" s="81">
        <v>0</v>
      </c>
      <c r="Q186" s="78"/>
      <c r="R186" s="78">
        <v>-64245169200</v>
      </c>
      <c r="S186" s="35"/>
      <c r="T186" s="20">
        <v>-1.34</v>
      </c>
    </row>
    <row r="187" spans="1:20" ht="18.75" x14ac:dyDescent="0.4">
      <c r="A187" s="93" t="s">
        <v>101</v>
      </c>
      <c r="B187" s="93"/>
      <c r="C187" s="35"/>
      <c r="D187" s="78">
        <v>0</v>
      </c>
      <c r="E187" s="81"/>
      <c r="F187" s="78">
        <v>-1140927900</v>
      </c>
      <c r="G187" s="81"/>
      <c r="H187" s="78">
        <v>0</v>
      </c>
      <c r="I187" s="81"/>
      <c r="J187" s="78">
        <v>-1140927900</v>
      </c>
      <c r="K187" s="35"/>
      <c r="L187" s="20">
        <v>-0.06</v>
      </c>
      <c r="M187" s="35"/>
      <c r="N187" s="78">
        <v>0</v>
      </c>
      <c r="O187" s="81"/>
      <c r="P187" s="81">
        <v>0</v>
      </c>
      <c r="Q187" s="78"/>
      <c r="R187" s="78">
        <v>-1140927900</v>
      </c>
      <c r="S187" s="35"/>
      <c r="T187" s="20">
        <v>-0.02</v>
      </c>
    </row>
    <row r="188" spans="1:20" ht="18.75" x14ac:dyDescent="0.4">
      <c r="A188" s="93" t="s">
        <v>93</v>
      </c>
      <c r="B188" s="93"/>
      <c r="C188" s="35"/>
      <c r="D188" s="78">
        <v>0</v>
      </c>
      <c r="E188" s="81"/>
      <c r="F188" s="78">
        <v>21918802499</v>
      </c>
      <c r="G188" s="81"/>
      <c r="H188" s="78">
        <v>0</v>
      </c>
      <c r="I188" s="81"/>
      <c r="J188" s="78">
        <v>21918802499</v>
      </c>
      <c r="K188" s="35"/>
      <c r="L188" s="20">
        <v>1.1100000000000001</v>
      </c>
      <c r="M188" s="35"/>
      <c r="N188" s="78">
        <v>0</v>
      </c>
      <c r="O188" s="81"/>
      <c r="P188" s="81">
        <v>0</v>
      </c>
      <c r="Q188" s="78"/>
      <c r="R188" s="78">
        <v>-77255916481</v>
      </c>
      <c r="S188" s="35"/>
      <c r="T188" s="20">
        <v>-1.61</v>
      </c>
    </row>
    <row r="189" spans="1:20" ht="18.75" x14ac:dyDescent="0.4">
      <c r="A189" s="93" t="s">
        <v>94</v>
      </c>
      <c r="B189" s="93"/>
      <c r="C189" s="35"/>
      <c r="D189" s="78">
        <v>0</v>
      </c>
      <c r="E189" s="81"/>
      <c r="F189" s="78">
        <v>10207755406</v>
      </c>
      <c r="G189" s="81"/>
      <c r="H189" s="78">
        <v>0</v>
      </c>
      <c r="I189" s="81"/>
      <c r="J189" s="78">
        <v>10207755406</v>
      </c>
      <c r="K189" s="35"/>
      <c r="L189" s="20">
        <v>0.52</v>
      </c>
      <c r="M189" s="35"/>
      <c r="N189" s="78">
        <v>0</v>
      </c>
      <c r="O189" s="81"/>
      <c r="P189" s="81">
        <v>0</v>
      </c>
      <c r="Q189" s="78"/>
      <c r="R189" s="78">
        <v>-17087356689</v>
      </c>
      <c r="S189" s="35"/>
      <c r="T189" s="20">
        <v>-0.36</v>
      </c>
    </row>
    <row r="190" spans="1:20" ht="18.75" x14ac:dyDescent="0.4">
      <c r="A190" s="93" t="s">
        <v>76</v>
      </c>
      <c r="B190" s="93"/>
      <c r="C190" s="35"/>
      <c r="D190" s="78">
        <v>0</v>
      </c>
      <c r="E190" s="81"/>
      <c r="F190" s="78">
        <v>0</v>
      </c>
      <c r="G190" s="81"/>
      <c r="H190" s="78">
        <v>0</v>
      </c>
      <c r="I190" s="81"/>
      <c r="J190" s="78">
        <v>0</v>
      </c>
      <c r="K190" s="35"/>
      <c r="L190" s="20">
        <v>0</v>
      </c>
      <c r="M190" s="35"/>
      <c r="N190" s="78">
        <v>0</v>
      </c>
      <c r="O190" s="81"/>
      <c r="P190" s="81">
        <v>0</v>
      </c>
      <c r="Q190" s="78"/>
      <c r="R190" s="78">
        <v>-68029376310</v>
      </c>
      <c r="S190" s="35"/>
      <c r="T190" s="20">
        <v>-1.41</v>
      </c>
    </row>
    <row r="191" spans="1:20" ht="18.75" x14ac:dyDescent="0.4">
      <c r="A191" s="93" t="s">
        <v>105</v>
      </c>
      <c r="B191" s="93"/>
      <c r="C191" s="35"/>
      <c r="D191" s="78">
        <v>0</v>
      </c>
      <c r="E191" s="81"/>
      <c r="F191" s="78">
        <v>-2891306547</v>
      </c>
      <c r="G191" s="82"/>
      <c r="H191" s="78">
        <v>0</v>
      </c>
      <c r="I191" s="81"/>
      <c r="J191" s="78">
        <v>-2891306547</v>
      </c>
      <c r="K191" s="35"/>
      <c r="L191" s="20">
        <v>-0.15</v>
      </c>
      <c r="M191" s="35"/>
      <c r="N191" s="78">
        <v>0</v>
      </c>
      <c r="O191" s="82"/>
      <c r="P191" s="81">
        <v>0</v>
      </c>
      <c r="Q191" s="78"/>
      <c r="R191" s="78">
        <v>-2891306547</v>
      </c>
      <c r="S191" s="35"/>
      <c r="T191" s="20">
        <v>-0.06</v>
      </c>
    </row>
    <row r="192" spans="1:20" ht="21.75" thickBot="1" x14ac:dyDescent="0.45">
      <c r="A192" s="92" t="s">
        <v>112</v>
      </c>
      <c r="B192" s="92"/>
      <c r="C192" s="35"/>
      <c r="D192" s="80">
        <f>SUM(D9:D191)</f>
        <v>429018637089</v>
      </c>
      <c r="E192" s="81"/>
      <c r="F192" s="80">
        <f>SUM(F9:F191)</f>
        <v>674947124383</v>
      </c>
      <c r="G192" s="83"/>
      <c r="H192" s="80">
        <f>SUM(H9:H191)</f>
        <v>-717357939784</v>
      </c>
      <c r="I192" s="81"/>
      <c r="J192" s="80">
        <f>SUM(J9:J191)</f>
        <v>386607821688</v>
      </c>
      <c r="K192" s="35"/>
      <c r="L192" s="25">
        <f>SUM(L9:L191)</f>
        <v>19.690000000000001</v>
      </c>
      <c r="M192" s="35"/>
      <c r="N192" s="80">
        <f>SUM(N9:N191)</f>
        <v>4273078310181</v>
      </c>
      <c r="O192" s="83"/>
      <c r="P192" s="80">
        <f>SUM(P9:P191)</f>
        <v>1688290571397</v>
      </c>
      <c r="Q192" s="81"/>
      <c r="R192" s="80">
        <f>SUM(R9:R191)</f>
        <v>2177933185106</v>
      </c>
      <c r="S192" s="35"/>
      <c r="T192" s="25">
        <f>SUM(T9:T191)</f>
        <v>45.29999999999999</v>
      </c>
    </row>
    <row r="193" spans="1:20" ht="16.5" thickTop="1" x14ac:dyDescent="0.4">
      <c r="A193" s="35"/>
      <c r="B193" s="35"/>
      <c r="C193" s="35"/>
      <c r="D193" s="35"/>
      <c r="E193" s="35"/>
      <c r="F193" s="35"/>
      <c r="G193" s="84"/>
      <c r="H193" s="35"/>
      <c r="I193" s="35"/>
      <c r="J193" s="35"/>
      <c r="K193" s="35"/>
      <c r="L193" s="35"/>
      <c r="M193" s="35"/>
      <c r="N193" s="35"/>
      <c r="O193" s="84"/>
      <c r="P193" s="35"/>
      <c r="Q193" s="35"/>
      <c r="R193" s="35"/>
      <c r="S193" s="35"/>
      <c r="T193" s="35"/>
    </row>
    <row r="194" spans="1:20" x14ac:dyDescent="0.4">
      <c r="A194" s="35"/>
      <c r="B194" s="35"/>
      <c r="C194" s="35"/>
      <c r="D194" s="35"/>
      <c r="E194" s="35"/>
      <c r="F194" s="35"/>
      <c r="G194" s="84"/>
      <c r="H194" s="35"/>
      <c r="I194" s="35"/>
      <c r="J194" s="35"/>
      <c r="K194" s="35"/>
      <c r="L194" s="35"/>
      <c r="M194" s="35"/>
      <c r="N194" s="35"/>
      <c r="O194" s="84"/>
      <c r="P194" s="35"/>
      <c r="Q194" s="35"/>
      <c r="R194" s="35"/>
      <c r="S194" s="35"/>
      <c r="T194" s="35"/>
    </row>
    <row r="195" spans="1:20" x14ac:dyDescent="0.4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84"/>
      <c r="P195" s="35"/>
      <c r="Q195" s="35"/>
      <c r="R195" s="35"/>
      <c r="S195" s="35"/>
      <c r="T195" s="35"/>
    </row>
    <row r="196" spans="1:20" x14ac:dyDescent="0.4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</row>
    <row r="197" spans="1:20" x14ac:dyDescent="0.4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</row>
    <row r="198" spans="1:20" x14ac:dyDescent="0.4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</row>
    <row r="199" spans="1:20" x14ac:dyDescent="0.4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</row>
    <row r="200" spans="1:20" x14ac:dyDescent="0.4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</row>
    <row r="201" spans="1:20" x14ac:dyDescent="0.4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</row>
    <row r="202" spans="1:20" x14ac:dyDescent="0.4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</row>
    <row r="203" spans="1:20" x14ac:dyDescent="0.4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</row>
    <row r="204" spans="1:20" x14ac:dyDescent="0.4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</row>
    <row r="205" spans="1:20" x14ac:dyDescent="0.4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</row>
  </sheetData>
  <mergeCells count="193">
    <mergeCell ref="A9:B9"/>
    <mergeCell ref="A10:B10"/>
    <mergeCell ref="A11:B11"/>
    <mergeCell ref="A12:B12"/>
    <mergeCell ref="A13:B13"/>
    <mergeCell ref="A1:T1"/>
    <mergeCell ref="A2:T2"/>
    <mergeCell ref="A3:T3"/>
    <mergeCell ref="B5:T5"/>
    <mergeCell ref="D6:L6"/>
    <mergeCell ref="N6:T6"/>
    <mergeCell ref="J7:L7"/>
    <mergeCell ref="R7:T7"/>
    <mergeCell ref="A8:B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68:B68"/>
    <mergeCell ref="A69:B69"/>
    <mergeCell ref="A70:B70"/>
    <mergeCell ref="A71:B71"/>
    <mergeCell ref="A72:B72"/>
    <mergeCell ref="A64:B64"/>
    <mergeCell ref="A65:B65"/>
    <mergeCell ref="A66:B66"/>
    <mergeCell ref="A67:B67"/>
    <mergeCell ref="A78:B78"/>
    <mergeCell ref="A79:B79"/>
    <mergeCell ref="A80:B80"/>
    <mergeCell ref="A81:B81"/>
    <mergeCell ref="A82:B82"/>
    <mergeCell ref="A73:B73"/>
    <mergeCell ref="A74:B74"/>
    <mergeCell ref="A75:B75"/>
    <mergeCell ref="A76:B76"/>
    <mergeCell ref="A77:B77"/>
    <mergeCell ref="A88:B88"/>
    <mergeCell ref="A89:B89"/>
    <mergeCell ref="A90:B90"/>
    <mergeCell ref="A91:B91"/>
    <mergeCell ref="A92:B92"/>
    <mergeCell ref="A83:B83"/>
    <mergeCell ref="A84:B84"/>
    <mergeCell ref="A85:B85"/>
    <mergeCell ref="A86:B86"/>
    <mergeCell ref="A87:B87"/>
    <mergeCell ref="A98:B98"/>
    <mergeCell ref="A99:B99"/>
    <mergeCell ref="A100:B100"/>
    <mergeCell ref="A101:B101"/>
    <mergeCell ref="A102:B102"/>
    <mergeCell ref="A93:B93"/>
    <mergeCell ref="A94:B94"/>
    <mergeCell ref="A95:B95"/>
    <mergeCell ref="A96:B96"/>
    <mergeCell ref="A97:B97"/>
    <mergeCell ref="A108:B108"/>
    <mergeCell ref="A109:B109"/>
    <mergeCell ref="A110:B110"/>
    <mergeCell ref="A111:B111"/>
    <mergeCell ref="A112:B112"/>
    <mergeCell ref="A103:B103"/>
    <mergeCell ref="A104:B104"/>
    <mergeCell ref="A105:B105"/>
    <mergeCell ref="A106:B106"/>
    <mergeCell ref="A107:B107"/>
    <mergeCell ref="A118:B118"/>
    <mergeCell ref="A119:B119"/>
    <mergeCell ref="A120:B120"/>
    <mergeCell ref="A121:B121"/>
    <mergeCell ref="A122:B122"/>
    <mergeCell ref="A113:B113"/>
    <mergeCell ref="A114:B114"/>
    <mergeCell ref="A115:B115"/>
    <mergeCell ref="A116:B116"/>
    <mergeCell ref="A117:B117"/>
    <mergeCell ref="A128:B128"/>
    <mergeCell ref="A129:B129"/>
    <mergeCell ref="A130:B130"/>
    <mergeCell ref="A131:B131"/>
    <mergeCell ref="A132:B132"/>
    <mergeCell ref="A123:B123"/>
    <mergeCell ref="A124:B124"/>
    <mergeCell ref="A125:B125"/>
    <mergeCell ref="A126:B126"/>
    <mergeCell ref="A127:B127"/>
    <mergeCell ref="A138:B138"/>
    <mergeCell ref="A139:B139"/>
    <mergeCell ref="A140:B140"/>
    <mergeCell ref="A141:B141"/>
    <mergeCell ref="A142:B142"/>
    <mergeCell ref="A133:B133"/>
    <mergeCell ref="A134:B134"/>
    <mergeCell ref="A135:B135"/>
    <mergeCell ref="A136:B136"/>
    <mergeCell ref="A137:B137"/>
    <mergeCell ref="A148:B148"/>
    <mergeCell ref="A149:B149"/>
    <mergeCell ref="A150:B150"/>
    <mergeCell ref="A151:B151"/>
    <mergeCell ref="A152:B152"/>
    <mergeCell ref="A143:B143"/>
    <mergeCell ref="A144:B144"/>
    <mergeCell ref="A145:B145"/>
    <mergeCell ref="A146:B146"/>
    <mergeCell ref="A147:B147"/>
    <mergeCell ref="A158:B158"/>
    <mergeCell ref="A159:B159"/>
    <mergeCell ref="A160:B160"/>
    <mergeCell ref="A161:B161"/>
    <mergeCell ref="A162:B162"/>
    <mergeCell ref="A153:B153"/>
    <mergeCell ref="A154:B154"/>
    <mergeCell ref="A155:B155"/>
    <mergeCell ref="A156:B156"/>
    <mergeCell ref="A157:B157"/>
    <mergeCell ref="A168:B168"/>
    <mergeCell ref="A169:B169"/>
    <mergeCell ref="A170:B170"/>
    <mergeCell ref="A171:B171"/>
    <mergeCell ref="A172:B172"/>
    <mergeCell ref="A163:B163"/>
    <mergeCell ref="A164:B164"/>
    <mergeCell ref="A165:B165"/>
    <mergeCell ref="A166:B166"/>
    <mergeCell ref="A167:B167"/>
    <mergeCell ref="A178:B178"/>
    <mergeCell ref="A179:B179"/>
    <mergeCell ref="A180:B180"/>
    <mergeCell ref="A181:B181"/>
    <mergeCell ref="A182:B182"/>
    <mergeCell ref="A173:B173"/>
    <mergeCell ref="A174:B174"/>
    <mergeCell ref="A175:B175"/>
    <mergeCell ref="A176:B176"/>
    <mergeCell ref="A177:B177"/>
    <mergeCell ref="A192:B192"/>
    <mergeCell ref="A188:B188"/>
    <mergeCell ref="A189:B189"/>
    <mergeCell ref="A190:B190"/>
    <mergeCell ref="A191:B191"/>
    <mergeCell ref="A183:B183"/>
    <mergeCell ref="A184:B184"/>
    <mergeCell ref="A185:B185"/>
    <mergeCell ref="A186:B186"/>
    <mergeCell ref="A187:B18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Abass Mohseni</dc:creator>
  <dc:description/>
  <cp:lastModifiedBy>mahsa rashidi</cp:lastModifiedBy>
  <dcterms:created xsi:type="dcterms:W3CDTF">2025-09-23T06:54:42Z</dcterms:created>
  <dcterms:modified xsi:type="dcterms:W3CDTF">2025-09-24T06:57:30Z</dcterms:modified>
</cp:coreProperties>
</file>